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RASS\"/>
    </mc:Choice>
  </mc:AlternateContent>
  <xr:revisionPtr revIDLastSave="0" documentId="13_ncr:1_{3B748258-3C96-4C96-A006-513A660E301D}" xr6:coauthVersionLast="47" xr6:coauthVersionMax="47" xr10:uidLastSave="{00000000-0000-0000-0000-000000000000}"/>
  <bookViews>
    <workbookView xWindow="-120" yWindow="-120" windowWidth="29040" windowHeight="17640" activeTab="16" xr2:uid="{00000000-000D-0000-FFFF-FFFF00000000}"/>
  </bookViews>
  <sheets>
    <sheet name="Summary" sheetId="26" r:id="rId1"/>
    <sheet name="WorldSeries" sheetId="25" r:id="rId2"/>
    <sheet name="ALA C4" sheetId="2" r:id="rId3"/>
    <sheet name="ASP M1" sheetId="21" r:id="rId4"/>
    <sheet name="BUZ A6" sheetId="17" r:id="rId5"/>
    <sheet name="SUG C3" sheetId="4" r:id="rId6"/>
    <sheet name="DOG C1" sheetId="6" r:id="rId7"/>
    <sheet name="OUT A2" sheetId="18" r:id="rId8"/>
    <sheet name="GBS C2" sheetId="1" r:id="rId9"/>
    <sheet name="GCG R5" sheetId="11" r:id="rId10"/>
    <sheet name="GTG A3" sheetId="15" r:id="rId11"/>
    <sheet name="HOB R2" sheetId="8" r:id="rId12"/>
    <sheet name="LVL M2" sheetId="20" r:id="rId13"/>
    <sheet name="MID A1" sheetId="16" r:id="rId14"/>
    <sheet name="MIL C6" sheetId="5" r:id="rId15"/>
    <sheet name="TEX M3" sheetId="24" r:id="rId16"/>
    <sheet name="NJW R1" sheetId="7" r:id="rId17"/>
    <sheet name="NYM R3" sheetId="9" r:id="rId18"/>
    <sheet name="PAL M5" sheetId="23" r:id="rId19"/>
    <sheet name="PIG R6" sheetId="12" r:id="rId20"/>
    <sheet name="TBR M4" sheetId="22" r:id="rId21"/>
    <sheet name="VIR A4" sheetId="14" r:id="rId22"/>
    <sheet name="WAI C5" sheetId="3" r:id="rId23"/>
    <sheet name="WAS A5" sheetId="13" r:id="rId24"/>
    <sheet name="WIL R4" sheetId="10" r:id="rId25"/>
    <sheet name="WOW M6" sheetId="19" r:id="rId26"/>
    <sheet name="Sheet1" sheetId="30" r:id="rId27"/>
    <sheet name="Playoff Teams" sheetId="27" r:id="rId28"/>
    <sheet name="WC Error" sheetId="29" r:id="rId29"/>
  </sheets>
  <definedNames>
    <definedName name="_xlnm._FilterDatabase" localSheetId="1" hidden="1">WorldSeries!$A$1:$H$19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6" l="1"/>
  <c r="Y21" i="29"/>
  <c r="X21" i="29"/>
  <c r="W21" i="29"/>
  <c r="V21" i="29"/>
  <c r="U21" i="29"/>
  <c r="T21" i="29"/>
  <c r="S21" i="29"/>
  <c r="R21" i="29"/>
  <c r="Q21" i="29"/>
  <c r="P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D33" i="29"/>
  <c r="J23" i="21"/>
  <c r="I23" i="21"/>
  <c r="H23" i="21"/>
  <c r="H25" i="2"/>
  <c r="J25" i="2"/>
  <c r="I25" i="2"/>
  <c r="J24" i="19"/>
  <c r="I24" i="19"/>
  <c r="H24" i="19"/>
  <c r="J24" i="10"/>
  <c r="I24" i="10"/>
  <c r="H24" i="10"/>
  <c r="J24" i="13"/>
  <c r="I24" i="13"/>
  <c r="H24" i="13"/>
  <c r="J24" i="3"/>
  <c r="I24" i="3"/>
  <c r="H24" i="3"/>
  <c r="J24" i="14"/>
  <c r="I24" i="14"/>
  <c r="H24" i="14"/>
  <c r="J24" i="22"/>
  <c r="I24" i="22"/>
  <c r="H24" i="22"/>
  <c r="J25" i="12"/>
  <c r="I25" i="12"/>
  <c r="H25" i="12"/>
  <c r="J24" i="23"/>
  <c r="I24" i="23"/>
  <c r="H24" i="23"/>
  <c r="J24" i="9"/>
  <c r="I24" i="9"/>
  <c r="H24" i="9"/>
  <c r="H25" i="7"/>
  <c r="J25" i="7"/>
  <c r="I25" i="7"/>
  <c r="J24" i="24"/>
  <c r="I24" i="24"/>
  <c r="H24" i="24"/>
  <c r="J25" i="5"/>
  <c r="I25" i="5"/>
  <c r="H25" i="5"/>
  <c r="J24" i="16"/>
  <c r="I24" i="16"/>
  <c r="H24" i="16"/>
  <c r="J23" i="20"/>
  <c r="I23" i="20"/>
  <c r="H23" i="20"/>
  <c r="J24" i="8"/>
  <c r="I24" i="8"/>
  <c r="H24" i="8"/>
  <c r="J24" i="15"/>
  <c r="I24" i="15"/>
  <c r="H24" i="15"/>
  <c r="J24" i="11"/>
  <c r="I24" i="11"/>
  <c r="H24" i="11"/>
  <c r="J24" i="1"/>
  <c r="I24" i="1"/>
  <c r="H24" i="1"/>
  <c r="J23" i="18"/>
  <c r="I23" i="18"/>
  <c r="H23" i="18"/>
  <c r="J24" i="6"/>
  <c r="I24" i="6"/>
  <c r="H24" i="6"/>
  <c r="J23" i="4"/>
  <c r="I23" i="4"/>
  <c r="H23" i="4"/>
  <c r="J24" i="17"/>
  <c r="I24" i="17"/>
  <c r="H24" i="17"/>
  <c r="H11" i="26"/>
  <c r="G11" i="26"/>
  <c r="B28" i="19"/>
  <c r="B28" i="13"/>
  <c r="B28" i="3"/>
  <c r="B28" i="14"/>
  <c r="B28" i="22"/>
  <c r="B28" i="12"/>
  <c r="B28" i="23"/>
  <c r="B28" i="9"/>
  <c r="B28" i="7"/>
  <c r="B28" i="24"/>
  <c r="B28" i="5"/>
  <c r="B28" i="16"/>
  <c r="B28" i="20"/>
  <c r="B28" i="8"/>
  <c r="B28" i="15"/>
  <c r="B28" i="11"/>
  <c r="B28" i="1"/>
  <c r="B28" i="18"/>
  <c r="B28" i="6"/>
  <c r="B28" i="4"/>
  <c r="B28" i="17"/>
  <c r="B28" i="21"/>
  <c r="N2" i="26"/>
  <c r="Z21" i="29" l="1"/>
  <c r="G20" i="26"/>
  <c r="H20" i="26"/>
  <c r="N5" i="26" l="1"/>
  <c r="L27" i="26" l="1"/>
  <c r="M27" i="26"/>
  <c r="K27" i="26"/>
  <c r="J27" i="26"/>
  <c r="N25" i="26"/>
  <c r="N24" i="26"/>
  <c r="F25" i="26"/>
  <c r="H25" i="26" s="1"/>
  <c r="E25" i="26"/>
  <c r="G25" i="26" s="1"/>
  <c r="I25" i="26"/>
  <c r="N23" i="26"/>
  <c r="F24" i="26"/>
  <c r="H24" i="26" s="1"/>
  <c r="E24" i="26"/>
  <c r="G24" i="26" s="1"/>
  <c r="I24" i="26"/>
  <c r="I23" i="26"/>
  <c r="F23" i="26"/>
  <c r="H23" i="26" s="1"/>
  <c r="E23" i="26"/>
  <c r="G23" i="26" s="1"/>
  <c r="N22" i="26"/>
  <c r="F22" i="26"/>
  <c r="H22" i="26" s="1"/>
  <c r="E22" i="26"/>
  <c r="G22" i="26" s="1"/>
  <c r="I22" i="26"/>
  <c r="N21" i="26"/>
  <c r="F21" i="26"/>
  <c r="H21" i="26" s="1"/>
  <c r="E21" i="26"/>
  <c r="G21" i="26" s="1"/>
  <c r="I21" i="26"/>
  <c r="N20" i="26"/>
  <c r="H19" i="26"/>
  <c r="G19" i="26"/>
  <c r="N18" i="26"/>
  <c r="F18" i="26"/>
  <c r="H18" i="26" s="1"/>
  <c r="E18" i="26"/>
  <c r="G18" i="26" s="1"/>
  <c r="I18" i="26"/>
  <c r="N17" i="26"/>
  <c r="F17" i="26"/>
  <c r="H17" i="26" s="1"/>
  <c r="E17" i="26"/>
  <c r="G17" i="26" s="1"/>
  <c r="I17" i="26"/>
  <c r="N16" i="26"/>
  <c r="F16" i="26"/>
  <c r="H16" i="26" s="1"/>
  <c r="E16" i="26"/>
  <c r="G16" i="26" s="1"/>
  <c r="I16" i="26"/>
  <c r="N15" i="26"/>
  <c r="F15" i="26"/>
  <c r="H15" i="26" s="1"/>
  <c r="E15" i="26"/>
  <c r="G15" i="26" s="1"/>
  <c r="I15" i="26"/>
  <c r="N14" i="26"/>
  <c r="N13" i="26"/>
  <c r="F14" i="26"/>
  <c r="H14" i="26" s="1"/>
  <c r="E14" i="26"/>
  <c r="G14" i="26" s="1"/>
  <c r="I14" i="26"/>
  <c r="F13" i="26"/>
  <c r="H13" i="26" s="1"/>
  <c r="E13" i="26"/>
  <c r="G13" i="26" s="1"/>
  <c r="I13" i="26"/>
  <c r="N12" i="26"/>
  <c r="F12" i="26"/>
  <c r="H12" i="26" s="1"/>
  <c r="E12" i="26"/>
  <c r="G12" i="26" s="1"/>
  <c r="I12" i="26"/>
  <c r="N11" i="26"/>
  <c r="N10" i="26"/>
  <c r="F10" i="26"/>
  <c r="H10" i="26" s="1"/>
  <c r="E10" i="26"/>
  <c r="G10" i="26" s="1"/>
  <c r="I10" i="26"/>
  <c r="N9" i="26"/>
  <c r="N8" i="26"/>
  <c r="N7" i="26"/>
  <c r="N6" i="26"/>
  <c r="F9" i="26"/>
  <c r="H9" i="26" s="1"/>
  <c r="E9" i="26"/>
  <c r="G9" i="26" s="1"/>
  <c r="I9" i="26"/>
  <c r="F8" i="26"/>
  <c r="H8" i="26" s="1"/>
  <c r="E8" i="26"/>
  <c r="G8" i="26" s="1"/>
  <c r="I8" i="26"/>
  <c r="F7" i="26"/>
  <c r="H7" i="26" s="1"/>
  <c r="E7" i="26"/>
  <c r="G7" i="26" s="1"/>
  <c r="I7" i="26"/>
  <c r="F6" i="26"/>
  <c r="H6" i="26" s="1"/>
  <c r="E6" i="26"/>
  <c r="G6" i="26" s="1"/>
  <c r="I6" i="26"/>
  <c r="F5" i="26"/>
  <c r="H5" i="26" s="1"/>
  <c r="E5" i="26"/>
  <c r="G5" i="26" s="1"/>
  <c r="I5" i="26"/>
  <c r="N4" i="26"/>
  <c r="N3" i="26"/>
  <c r="I4" i="26"/>
  <c r="F4" i="26"/>
  <c r="E4" i="26"/>
  <c r="G4" i="26" s="1"/>
  <c r="H4" i="26" l="1"/>
  <c r="N27" i="26"/>
  <c r="F3" i="26"/>
  <c r="H3" i="26" s="1"/>
  <c r="E3" i="26"/>
  <c r="G3" i="26" s="1"/>
  <c r="I3" i="26"/>
  <c r="F2" i="26"/>
  <c r="H2" i="26" s="1"/>
  <c r="E2" i="26"/>
  <c r="G2" i="26" s="1"/>
  <c r="I2" i="26"/>
</calcChain>
</file>

<file path=xl/sharedStrings.xml><?xml version="1.0" encoding="utf-8"?>
<sst xmlns="http://schemas.openxmlformats.org/spreadsheetml/2006/main" count="4024" uniqueCount="328">
  <si>
    <t>Year</t>
  </si>
  <si>
    <t>Team</t>
  </si>
  <si>
    <t>Code</t>
  </si>
  <si>
    <t>League</t>
  </si>
  <si>
    <t>Division</t>
  </si>
  <si>
    <t>Finish</t>
  </si>
  <si>
    <t>Wins</t>
  </si>
  <si>
    <t>Losses</t>
  </si>
  <si>
    <t>GBS</t>
  </si>
  <si>
    <t>AL</t>
  </si>
  <si>
    <t>Greenville</t>
  </si>
  <si>
    <t>Cobb</t>
  </si>
  <si>
    <t>Alaska</t>
  </si>
  <si>
    <t>ALA</t>
  </si>
  <si>
    <t>Waikiki</t>
  </si>
  <si>
    <t>WAI</t>
  </si>
  <si>
    <t>South Range</t>
  </si>
  <si>
    <t>SRM</t>
  </si>
  <si>
    <t>Mansfield</t>
  </si>
  <si>
    <t>MMT</t>
  </si>
  <si>
    <t>Silver</t>
  </si>
  <si>
    <t>SIL</t>
  </si>
  <si>
    <t>Mequon</t>
  </si>
  <si>
    <t>Hogan</t>
  </si>
  <si>
    <t>Waukesha</t>
  </si>
  <si>
    <t>Santa Barbara</t>
  </si>
  <si>
    <t>Syracuse</t>
  </si>
  <si>
    <t>Rivendell</t>
  </si>
  <si>
    <t>West Bend</t>
  </si>
  <si>
    <t>Baltimore</t>
  </si>
  <si>
    <t>Toontown</t>
  </si>
  <si>
    <t>Exeter</t>
  </si>
  <si>
    <t>Dublin</t>
  </si>
  <si>
    <t>Portland</t>
  </si>
  <si>
    <t>Hoboken</t>
  </si>
  <si>
    <t>San Bernardino</t>
  </si>
  <si>
    <t>New York</t>
  </si>
  <si>
    <t>Williamsburg</t>
  </si>
  <si>
    <t>Gotham City</t>
  </si>
  <si>
    <t>Plum Island</t>
  </si>
  <si>
    <t>Silver (auto)</t>
  </si>
  <si>
    <t>LaFontaine Park</t>
  </si>
  <si>
    <t>San Jose</t>
  </si>
  <si>
    <t>Virginia</t>
  </si>
  <si>
    <t>Buckeye</t>
  </si>
  <si>
    <t>Lake Zurich</t>
  </si>
  <si>
    <t>Georgia</t>
  </si>
  <si>
    <t>Annadale</t>
  </si>
  <si>
    <t>Port Richey</t>
  </si>
  <si>
    <t>Palm Harbor</t>
  </si>
  <si>
    <t>Sandy Point</t>
  </si>
  <si>
    <t>Abilene</t>
  </si>
  <si>
    <t>Tampa Bay</t>
  </si>
  <si>
    <t>Taggart</t>
  </si>
  <si>
    <t>Chelsea</t>
  </si>
  <si>
    <t>NL</t>
  </si>
  <si>
    <t>Aaron</t>
  </si>
  <si>
    <t>Palo Alto</t>
  </si>
  <si>
    <t>Mays</t>
  </si>
  <si>
    <t>West Oakland</t>
  </si>
  <si>
    <t>WOW</t>
  </si>
  <si>
    <t>Boston</t>
  </si>
  <si>
    <t>Savannah</t>
  </si>
  <si>
    <t>Torrington</t>
  </si>
  <si>
    <t>Montreal</t>
  </si>
  <si>
    <t>Los Angeles</t>
  </si>
  <si>
    <t>Aspen</t>
  </si>
  <si>
    <t>Thunder Bay</t>
  </si>
  <si>
    <t>Northwoods</t>
  </si>
  <si>
    <t>Andover</t>
  </si>
  <si>
    <t>Bloomington</t>
  </si>
  <si>
    <t>Maryland</t>
  </si>
  <si>
    <t>NOR</t>
  </si>
  <si>
    <t>TBR</t>
  </si>
  <si>
    <t>TAG</t>
  </si>
  <si>
    <t>PAL</t>
  </si>
  <si>
    <t>MMM</t>
  </si>
  <si>
    <t>BLG</t>
  </si>
  <si>
    <t>AND</t>
  </si>
  <si>
    <t>ASP</t>
  </si>
  <si>
    <t>TOR</t>
  </si>
  <si>
    <t>MON</t>
  </si>
  <si>
    <t>LAO</t>
  </si>
  <si>
    <t>BBB</t>
  </si>
  <si>
    <t>SSG</t>
  </si>
  <si>
    <t>BEC</t>
  </si>
  <si>
    <t>GEO</t>
  </si>
  <si>
    <t>EXE</t>
  </si>
  <si>
    <t>LZS</t>
  </si>
  <si>
    <t>PRS</t>
  </si>
  <si>
    <t>PHS</t>
  </si>
  <si>
    <t>SPS</t>
  </si>
  <si>
    <t>ANN</t>
  </si>
  <si>
    <t>ABI</t>
  </si>
  <si>
    <t>TBB</t>
  </si>
  <si>
    <t>CFR</t>
  </si>
  <si>
    <t>VIR</t>
  </si>
  <si>
    <t>LPD</t>
  </si>
  <si>
    <t>SAN</t>
  </si>
  <si>
    <t>Ruth</t>
  </si>
  <si>
    <t>WBR</t>
  </si>
  <si>
    <t>BBS</t>
  </si>
  <si>
    <t>WAU</t>
  </si>
  <si>
    <t>RIV</t>
  </si>
  <si>
    <t>SKY</t>
  </si>
  <si>
    <t>SBQ</t>
  </si>
  <si>
    <t>HOG</t>
  </si>
  <si>
    <t>MEQ</t>
  </si>
  <si>
    <t>TOO</t>
  </si>
  <si>
    <t>DUB</t>
  </si>
  <si>
    <t>GRA</t>
  </si>
  <si>
    <t>HOB</t>
  </si>
  <si>
    <t>WIL</t>
  </si>
  <si>
    <t>GCG</t>
  </si>
  <si>
    <t>PIG</t>
  </si>
  <si>
    <t>WS Champ</t>
  </si>
  <si>
    <t>Pennant</t>
  </si>
  <si>
    <t>Div Winner</t>
  </si>
  <si>
    <t>Wild Card #</t>
  </si>
  <si>
    <t>X</t>
  </si>
  <si>
    <t>x</t>
  </si>
  <si>
    <t>WC#</t>
  </si>
  <si>
    <t>C1</t>
  </si>
  <si>
    <t>C2</t>
  </si>
  <si>
    <t>C3</t>
  </si>
  <si>
    <t>C4</t>
  </si>
  <si>
    <t>C5</t>
  </si>
  <si>
    <t>C6</t>
  </si>
  <si>
    <t>A1</t>
  </si>
  <si>
    <t>A2</t>
  </si>
  <si>
    <t>A3</t>
  </si>
  <si>
    <t>A4</t>
  </si>
  <si>
    <t>A5</t>
  </si>
  <si>
    <t>A6</t>
  </si>
  <si>
    <t>M1</t>
  </si>
  <si>
    <t>M2</t>
  </si>
  <si>
    <t>M6</t>
  </si>
  <si>
    <t>M4</t>
  </si>
  <si>
    <t>M5</t>
  </si>
  <si>
    <t>M3</t>
  </si>
  <si>
    <t>Colesburg</t>
  </si>
  <si>
    <t>CBA</t>
  </si>
  <si>
    <t>Miami</t>
  </si>
  <si>
    <t>MAN</t>
  </si>
  <si>
    <t>R3</t>
  </si>
  <si>
    <t>R4</t>
  </si>
  <si>
    <t>R6</t>
  </si>
  <si>
    <t>R5</t>
  </si>
  <si>
    <t>Cabin 2</t>
  </si>
  <si>
    <t>CAB</t>
  </si>
  <si>
    <t>Columbus</t>
  </si>
  <si>
    <t>CBC</t>
  </si>
  <si>
    <t>Drumheller</t>
  </si>
  <si>
    <t>DRG</t>
  </si>
  <si>
    <t>Mudville</t>
  </si>
  <si>
    <t>MUD</t>
  </si>
  <si>
    <t>Middlesex</t>
  </si>
  <si>
    <t>MID</t>
  </si>
  <si>
    <t>Pismo Beach</t>
  </si>
  <si>
    <t>DOG</t>
  </si>
  <si>
    <t>Portsmouth</t>
  </si>
  <si>
    <t>PIR</t>
  </si>
  <si>
    <t>High Desert</t>
  </si>
  <si>
    <t>HDM</t>
  </si>
  <si>
    <t>Chicago</t>
  </si>
  <si>
    <t>CGO</t>
  </si>
  <si>
    <t>Rock Island</t>
  </si>
  <si>
    <t>ROC</t>
  </si>
  <si>
    <t xml:space="preserve">Wild Card </t>
  </si>
  <si>
    <t>Manager</t>
  </si>
  <si>
    <t>Lenny L</t>
  </si>
  <si>
    <t>vacant</t>
  </si>
  <si>
    <t>Bob A</t>
  </si>
  <si>
    <t>Jay S</t>
  </si>
  <si>
    <t>Mike S</t>
  </si>
  <si>
    <t>Tim R</t>
  </si>
  <si>
    <t>Clinton H</t>
  </si>
  <si>
    <t>Chris B</t>
  </si>
  <si>
    <t>Tony C</t>
  </si>
  <si>
    <t>Matt W</t>
  </si>
  <si>
    <t>John F</t>
  </si>
  <si>
    <t>Steve M</t>
  </si>
  <si>
    <t>Bob L</t>
  </si>
  <si>
    <t>Rob F</t>
  </si>
  <si>
    <t>Patrick B</t>
  </si>
  <si>
    <t>Paulo P</t>
  </si>
  <si>
    <t>Larry Z</t>
  </si>
  <si>
    <t>Mike F</t>
  </si>
  <si>
    <t>Doug B</t>
  </si>
  <si>
    <t>Tom E</t>
  </si>
  <si>
    <t>Stefan F</t>
  </si>
  <si>
    <t>Pete B</t>
  </si>
  <si>
    <t>Tom F</t>
  </si>
  <si>
    <t>Chris M</t>
  </si>
  <si>
    <t>R1</t>
  </si>
  <si>
    <t>R2</t>
  </si>
  <si>
    <t>Jim B</t>
  </si>
  <si>
    <t>Wayne F</t>
  </si>
  <si>
    <t>Henry V</t>
  </si>
  <si>
    <t>Robert S</t>
  </si>
  <si>
    <t>Kyle K</t>
  </si>
  <si>
    <t>Ray M</t>
  </si>
  <si>
    <t>Kevin K</t>
  </si>
  <si>
    <t>Sean B</t>
  </si>
  <si>
    <t>Kenon C</t>
  </si>
  <si>
    <t>Frank B</t>
  </si>
  <si>
    <t>Steven C</t>
  </si>
  <si>
    <t>Mark L</t>
  </si>
  <si>
    <t>Todd E</t>
  </si>
  <si>
    <t>Mike B</t>
  </si>
  <si>
    <t>Daniel V</t>
  </si>
  <si>
    <t>David S</t>
  </si>
  <si>
    <t>Fred L</t>
  </si>
  <si>
    <t>Kevin C</t>
  </si>
  <si>
    <t>Rene C</t>
  </si>
  <si>
    <t>Stephen L</t>
  </si>
  <si>
    <t>Ray C</t>
  </si>
  <si>
    <t>Jonah K</t>
  </si>
  <si>
    <t>Brian B</t>
  </si>
  <si>
    <t>Bill G</t>
  </si>
  <si>
    <t>Vaughn N</t>
  </si>
  <si>
    <t>Ben W</t>
  </si>
  <si>
    <t>Rob H</t>
  </si>
  <si>
    <t>Steven H</t>
  </si>
  <si>
    <t>Dan R</t>
  </si>
  <si>
    <t>Corey W</t>
  </si>
  <si>
    <t>Gary B</t>
  </si>
  <si>
    <t>David D</t>
  </si>
  <si>
    <t>Bill Z</t>
  </si>
  <si>
    <t>John O</t>
  </si>
  <si>
    <t>LG</t>
  </si>
  <si>
    <t>DIV</t>
  </si>
  <si>
    <t>WS Winner</t>
  </si>
  <si>
    <t>Games</t>
  </si>
  <si>
    <t>WS Loser</t>
  </si>
  <si>
    <t>4-2</t>
  </si>
  <si>
    <t>4-0</t>
  </si>
  <si>
    <t>4-1</t>
  </si>
  <si>
    <t>4-3</t>
  </si>
  <si>
    <t>Cole T</t>
  </si>
  <si>
    <t>Jim C</t>
  </si>
  <si>
    <t>Jim Cor</t>
  </si>
  <si>
    <t>Tristan T</t>
  </si>
  <si>
    <t>Matt L</t>
  </si>
  <si>
    <t>Frank A</t>
  </si>
  <si>
    <t>Frank Bl</t>
  </si>
  <si>
    <t>ID</t>
  </si>
  <si>
    <t>SBS</t>
  </si>
  <si>
    <t>NYM</t>
  </si>
  <si>
    <t xml:space="preserve">ID </t>
  </si>
  <si>
    <t>Jack W</t>
  </si>
  <si>
    <t>Gateway</t>
  </si>
  <si>
    <t>Jeff J</t>
  </si>
  <si>
    <t>GTG</t>
  </si>
  <si>
    <t>Jon G</t>
  </si>
  <si>
    <t>NJW</t>
  </si>
  <si>
    <t>New Jersey</t>
  </si>
  <si>
    <t>Mark H</t>
  </si>
  <si>
    <t>Washington</t>
  </si>
  <si>
    <t>Bob Z</t>
  </si>
  <si>
    <t>WAS</t>
  </si>
  <si>
    <t>Kris D</t>
  </si>
  <si>
    <t>Texas</t>
  </si>
  <si>
    <t>TEX</t>
  </si>
  <si>
    <t>Rick B</t>
  </si>
  <si>
    <t>c2</t>
  </si>
  <si>
    <t>TCW</t>
  </si>
  <si>
    <t>TCL</t>
  </si>
  <si>
    <t>FC</t>
  </si>
  <si>
    <t>Seasons</t>
  </si>
  <si>
    <t>Won</t>
  </si>
  <si>
    <t>Lost</t>
  </si>
  <si>
    <t>Ave Finish</t>
  </si>
  <si>
    <t>WSChamp</t>
  </si>
  <si>
    <t>WC</t>
  </si>
  <si>
    <t>GM#</t>
  </si>
  <si>
    <t>PO App</t>
  </si>
  <si>
    <t>AveWon</t>
  </si>
  <si>
    <t>AveLost</t>
  </si>
  <si>
    <t>WC1</t>
  </si>
  <si>
    <t>WC2</t>
  </si>
  <si>
    <t>WC3</t>
  </si>
  <si>
    <t>WC4</t>
  </si>
  <si>
    <t>TOT</t>
  </si>
  <si>
    <t>vir</t>
  </si>
  <si>
    <t>asp</t>
  </si>
  <si>
    <t>tbr</t>
  </si>
  <si>
    <t>ala</t>
  </si>
  <si>
    <t>dog</t>
  </si>
  <si>
    <t>gbs</t>
  </si>
  <si>
    <t>gcg</t>
  </si>
  <si>
    <t>gtg</t>
  </si>
  <si>
    <t>hob</t>
  </si>
  <si>
    <t>mid</t>
  </si>
  <si>
    <t>mud</t>
  </si>
  <si>
    <t>njw</t>
  </si>
  <si>
    <t>nym</t>
  </si>
  <si>
    <t>pal</t>
  </si>
  <si>
    <t>pig</t>
  </si>
  <si>
    <t>was</t>
  </si>
  <si>
    <t>wai</t>
  </si>
  <si>
    <t>wil</t>
  </si>
  <si>
    <t>wow</t>
  </si>
  <si>
    <t>Houston</t>
  </si>
  <si>
    <t>HAM</t>
  </si>
  <si>
    <t>Summary</t>
  </si>
  <si>
    <t>World Series</t>
  </si>
  <si>
    <t xml:space="preserve">Texas </t>
  </si>
  <si>
    <t>Milwaukee</t>
  </si>
  <si>
    <t>Tom K</t>
  </si>
  <si>
    <t>Moorpark</t>
  </si>
  <si>
    <t>Doug F</t>
  </si>
  <si>
    <t>BUZ</t>
  </si>
  <si>
    <t>Sugarland</t>
  </si>
  <si>
    <t>SUG</t>
  </si>
  <si>
    <t>OUT</t>
  </si>
  <si>
    <t>Lehigh Valley</t>
  </si>
  <si>
    <t>LVL</t>
  </si>
  <si>
    <t>MIL</t>
  </si>
  <si>
    <t>Wai</t>
  </si>
  <si>
    <t>buz</t>
  </si>
  <si>
    <t>mil</t>
  </si>
  <si>
    <t>lvl</t>
  </si>
  <si>
    <t>sug</t>
  </si>
  <si>
    <t>out</t>
  </si>
  <si>
    <t>tex</t>
  </si>
  <si>
    <t>j</t>
  </si>
  <si>
    <t>WIL 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</si>
</sst>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1" applyAlignment="1">
      <alignment horizontal="center"/>
    </xf>
    <xf numFmtId="0" fontId="1" fillId="0" borderId="0" xfId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1" fillId="0" borderId="1" xfId="1"/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1" xfId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0" borderId="0" xfId="2" applyAlignment="1">
      <alignment horizontal="center"/>
    </xf>
    <xf numFmtId="0" fontId="7" fillId="0" borderId="0" xfId="2"/>
    <xf numFmtId="49" fontId="0" fillId="0" borderId="0" xfId="0" applyNumberFormat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0F5-C14F-4583-84CF-8604961012D7}">
  <dimension ref="A1:W27"/>
  <sheetViews>
    <sheetView workbookViewId="0">
      <selection activeCell="F32" sqref="F32"/>
    </sheetView>
  </sheetViews>
  <sheetFormatPr defaultRowHeight="15" x14ac:dyDescent="0.25"/>
  <cols>
    <col min="1" max="1" width="10.140625" style="1" customWidth="1"/>
    <col min="2" max="2" width="9.140625" style="1"/>
    <col min="3" max="3" width="18.7109375" style="1" customWidth="1"/>
    <col min="4" max="4" width="8.7109375" style="1" customWidth="1"/>
    <col min="5" max="8" width="9.140625" style="1"/>
    <col min="9" max="9" width="12.28515625" style="1" customWidth="1"/>
    <col min="10" max="10" width="12.5703125" style="1" customWidth="1"/>
    <col min="11" max="11" width="11.42578125" style="1" customWidth="1"/>
    <col min="12" max="12" width="10.7109375" style="1" customWidth="1"/>
    <col min="13" max="13" width="9.42578125" style="1" customWidth="1"/>
    <col min="14" max="14" width="9.140625" style="1"/>
    <col min="20" max="20" width="17.140625" customWidth="1"/>
    <col min="22" max="22" width="17.5703125" customWidth="1"/>
  </cols>
  <sheetData>
    <row r="1" spans="1:23" s="14" customFormat="1" ht="19.5" thickBot="1" x14ac:dyDescent="0.35">
      <c r="A1" s="2" t="s">
        <v>269</v>
      </c>
      <c r="B1" s="2" t="s">
        <v>268</v>
      </c>
      <c r="C1" s="2" t="s">
        <v>1</v>
      </c>
      <c r="D1" s="2" t="s">
        <v>275</v>
      </c>
      <c r="E1" s="2" t="s">
        <v>270</v>
      </c>
      <c r="F1" s="2" t="s">
        <v>271</v>
      </c>
      <c r="G1" s="2" t="s">
        <v>277</v>
      </c>
      <c r="H1" s="2" t="s">
        <v>278</v>
      </c>
      <c r="I1" s="2" t="s">
        <v>272</v>
      </c>
      <c r="J1" s="2" t="s">
        <v>273</v>
      </c>
      <c r="K1" s="2" t="s">
        <v>116</v>
      </c>
      <c r="L1" s="2" t="s">
        <v>4</v>
      </c>
      <c r="M1" s="2" t="s">
        <v>274</v>
      </c>
      <c r="N1" s="2" t="s">
        <v>276</v>
      </c>
      <c r="P1" s="1"/>
      <c r="Q1" s="1"/>
      <c r="R1" s="1"/>
      <c r="S1" s="1"/>
      <c r="T1" s="1"/>
      <c r="U1" s="1"/>
      <c r="V1" s="1"/>
      <c r="W1" s="1"/>
    </row>
    <row r="2" spans="1:23" ht="15.75" thickTop="1" x14ac:dyDescent="0.25">
      <c r="A2" s="1">
        <v>19</v>
      </c>
      <c r="B2" s="1" t="s">
        <v>145</v>
      </c>
      <c r="C2" s="24" t="s">
        <v>37</v>
      </c>
      <c r="D2" s="1">
        <v>1</v>
      </c>
      <c r="E2" s="1">
        <f>'WIL R4'!I24</f>
        <v>1528</v>
      </c>
      <c r="F2" s="1">
        <f>'WIL R4'!J24</f>
        <v>1550</v>
      </c>
      <c r="G2" s="16">
        <f>E2/A2</f>
        <v>80.421052631578945</v>
      </c>
      <c r="H2" s="16">
        <f>F2/A2</f>
        <v>81.578947368421055</v>
      </c>
      <c r="I2" s="16">
        <f>'WIL R4'!H24</f>
        <v>3.8421052631578947</v>
      </c>
      <c r="J2" s="1">
        <v>0</v>
      </c>
      <c r="K2" s="1">
        <v>0</v>
      </c>
      <c r="L2" s="1">
        <v>1</v>
      </c>
      <c r="M2" s="1">
        <v>7</v>
      </c>
      <c r="N2" s="1">
        <f t="shared" ref="N2:N25" si="0">L2+M2</f>
        <v>8</v>
      </c>
      <c r="P2" s="1"/>
      <c r="Q2" s="1"/>
      <c r="R2" s="1"/>
      <c r="S2" s="1"/>
      <c r="T2" s="1"/>
      <c r="U2" s="1"/>
      <c r="V2" s="1"/>
      <c r="W2" s="1"/>
    </row>
    <row r="3" spans="1:23" x14ac:dyDescent="0.25">
      <c r="A3" s="1">
        <v>19</v>
      </c>
      <c r="B3" s="1" t="s">
        <v>136</v>
      </c>
      <c r="C3" s="24" t="s">
        <v>59</v>
      </c>
      <c r="D3" s="1">
        <v>2</v>
      </c>
      <c r="E3" s="1">
        <f>'WOW M6'!I24</f>
        <v>1586</v>
      </c>
      <c r="F3" s="1">
        <f>'WOW M6'!J24</f>
        <v>1492</v>
      </c>
      <c r="G3" s="16">
        <f t="shared" ref="G3:G25" si="1">E3/A3</f>
        <v>83.473684210526315</v>
      </c>
      <c r="H3" s="16">
        <f>F3/A3</f>
        <v>78.526315789473685</v>
      </c>
      <c r="I3" s="16">
        <f>'WOW M6'!H24</f>
        <v>3.4736842105263159</v>
      </c>
      <c r="J3" s="1">
        <v>0</v>
      </c>
      <c r="K3" s="1">
        <v>0</v>
      </c>
      <c r="L3" s="1">
        <v>3</v>
      </c>
      <c r="M3" s="1">
        <v>7</v>
      </c>
      <c r="N3" s="1">
        <f t="shared" si="0"/>
        <v>10</v>
      </c>
      <c r="P3" s="1"/>
      <c r="Q3" s="1"/>
      <c r="R3" s="1"/>
      <c r="S3" s="1"/>
      <c r="T3" s="4"/>
      <c r="U3" s="5"/>
      <c r="V3" s="1"/>
      <c r="W3" s="1"/>
    </row>
    <row r="4" spans="1:23" x14ac:dyDescent="0.25">
      <c r="A4" s="1">
        <v>19</v>
      </c>
      <c r="B4" s="1" t="s">
        <v>126</v>
      </c>
      <c r="C4" s="24" t="s">
        <v>14</v>
      </c>
      <c r="D4" s="1">
        <v>2</v>
      </c>
      <c r="E4" s="1">
        <f>'WAI C5'!I24</f>
        <v>1545</v>
      </c>
      <c r="F4" s="1">
        <f>'WAI C5'!J24</f>
        <v>1533</v>
      </c>
      <c r="G4" s="16">
        <f t="shared" si="1"/>
        <v>81.315789473684205</v>
      </c>
      <c r="H4" s="16">
        <f t="shared" ref="H4:H25" si="2">F4/A4</f>
        <v>80.684210526315795</v>
      </c>
      <c r="I4" s="16">
        <f>'WAI C5'!H24</f>
        <v>3.2105263157894739</v>
      </c>
      <c r="J4" s="1">
        <v>1</v>
      </c>
      <c r="K4" s="1">
        <v>2</v>
      </c>
      <c r="L4" s="1">
        <v>3</v>
      </c>
      <c r="M4" s="1">
        <v>7</v>
      </c>
      <c r="N4" s="1">
        <f t="shared" si="0"/>
        <v>10</v>
      </c>
      <c r="P4" s="1"/>
      <c r="Q4" s="1"/>
      <c r="R4" s="1"/>
      <c r="S4" s="1"/>
      <c r="T4" s="4"/>
      <c r="U4" s="5"/>
      <c r="V4" s="1"/>
      <c r="W4" s="1"/>
    </row>
    <row r="5" spans="1:23" x14ac:dyDescent="0.25">
      <c r="A5" s="1">
        <v>19</v>
      </c>
      <c r="B5" s="1" t="s">
        <v>131</v>
      </c>
      <c r="C5" s="24" t="s">
        <v>43</v>
      </c>
      <c r="D5" s="1">
        <v>1</v>
      </c>
      <c r="E5" s="1">
        <f>'VIR A4'!I24</f>
        <v>1735</v>
      </c>
      <c r="F5" s="1">
        <f>'VIR A4'!J24</f>
        <v>1343</v>
      </c>
      <c r="G5" s="16">
        <f t="shared" si="1"/>
        <v>91.315789473684205</v>
      </c>
      <c r="H5" s="16">
        <f t="shared" si="2"/>
        <v>70.684210526315795</v>
      </c>
      <c r="I5" s="16">
        <f>'VIR A4'!H24</f>
        <v>2.4210526315789473</v>
      </c>
      <c r="J5" s="1">
        <v>0</v>
      </c>
      <c r="K5" s="1">
        <v>2</v>
      </c>
      <c r="L5" s="1">
        <v>4</v>
      </c>
      <c r="M5" s="1">
        <v>10</v>
      </c>
      <c r="N5" s="1">
        <f t="shared" si="0"/>
        <v>14</v>
      </c>
      <c r="P5" s="1"/>
      <c r="Q5" s="1"/>
      <c r="R5" s="1"/>
      <c r="S5" s="1"/>
      <c r="T5" s="4"/>
      <c r="U5" s="5"/>
      <c r="V5" s="1"/>
      <c r="W5" s="1"/>
    </row>
    <row r="6" spans="1:23" x14ac:dyDescent="0.25">
      <c r="A6" s="1">
        <v>19</v>
      </c>
      <c r="B6" s="1" t="s">
        <v>137</v>
      </c>
      <c r="C6" s="24" t="s">
        <v>67</v>
      </c>
      <c r="D6" s="1">
        <v>3</v>
      </c>
      <c r="E6" s="1">
        <f>'TBR M4'!I24</f>
        <v>1595</v>
      </c>
      <c r="F6" s="1">
        <f>'TBR M4'!J24</f>
        <v>1484</v>
      </c>
      <c r="G6" s="16">
        <f t="shared" si="1"/>
        <v>83.94736842105263</v>
      </c>
      <c r="H6" s="16">
        <f t="shared" si="2"/>
        <v>78.10526315789474</v>
      </c>
      <c r="I6" s="16">
        <f>'TBR M4'!H24</f>
        <v>3.4736842105263159</v>
      </c>
      <c r="J6" s="1">
        <v>3</v>
      </c>
      <c r="K6" s="1">
        <v>4</v>
      </c>
      <c r="L6" s="1">
        <v>3</v>
      </c>
      <c r="M6" s="1">
        <v>8</v>
      </c>
      <c r="N6" s="1">
        <f t="shared" si="0"/>
        <v>11</v>
      </c>
      <c r="P6" s="1"/>
      <c r="Q6" s="1"/>
      <c r="R6" s="1"/>
      <c r="S6" s="1"/>
      <c r="T6" s="4"/>
      <c r="U6" s="5"/>
      <c r="V6" s="1"/>
      <c r="W6" s="1"/>
    </row>
    <row r="7" spans="1:23" x14ac:dyDescent="0.25">
      <c r="A7" s="1">
        <v>19</v>
      </c>
      <c r="B7" s="1" t="s">
        <v>132</v>
      </c>
      <c r="C7" s="24" t="s">
        <v>258</v>
      </c>
      <c r="D7" s="1">
        <v>3</v>
      </c>
      <c r="E7" s="1">
        <f>'WAS A5'!I24</f>
        <v>1797</v>
      </c>
      <c r="F7" s="1">
        <f>'WAS A5'!J24</f>
        <v>1282</v>
      </c>
      <c r="G7" s="16">
        <f t="shared" si="1"/>
        <v>94.578947368421055</v>
      </c>
      <c r="H7" s="16">
        <f t="shared" si="2"/>
        <v>67.473684210526315</v>
      </c>
      <c r="I7" s="16">
        <f>'WAS A5'!H24</f>
        <v>2.263157894736842</v>
      </c>
      <c r="J7" s="1">
        <v>0</v>
      </c>
      <c r="K7" s="1">
        <v>4</v>
      </c>
      <c r="L7" s="1">
        <v>9</v>
      </c>
      <c r="M7" s="1">
        <v>7</v>
      </c>
      <c r="N7" s="1">
        <f t="shared" si="0"/>
        <v>16</v>
      </c>
      <c r="P7" s="1"/>
      <c r="Q7" s="1"/>
      <c r="R7" s="1"/>
      <c r="S7" s="1"/>
      <c r="T7" s="4"/>
      <c r="U7" s="5"/>
      <c r="V7" s="6"/>
      <c r="W7" s="6"/>
    </row>
    <row r="8" spans="1:23" x14ac:dyDescent="0.25">
      <c r="A8" s="1">
        <v>19</v>
      </c>
      <c r="B8" s="1" t="s">
        <v>146</v>
      </c>
      <c r="C8" s="24" t="s">
        <v>39</v>
      </c>
      <c r="D8" s="1">
        <v>1</v>
      </c>
      <c r="E8" s="1">
        <f>'PIG R6'!I25</f>
        <v>1537</v>
      </c>
      <c r="F8" s="1">
        <f>'PIG R6'!J25</f>
        <v>1541</v>
      </c>
      <c r="G8" s="16">
        <f t="shared" si="1"/>
        <v>80.89473684210526</v>
      </c>
      <c r="H8" s="16">
        <f t="shared" si="2"/>
        <v>81.10526315789474</v>
      </c>
      <c r="I8" s="16">
        <f>'PIG R6'!H25</f>
        <v>3.4210526315789473</v>
      </c>
      <c r="J8" s="1">
        <v>2</v>
      </c>
      <c r="K8" s="1">
        <v>3</v>
      </c>
      <c r="L8" s="1">
        <v>3</v>
      </c>
      <c r="M8" s="1">
        <v>8</v>
      </c>
      <c r="N8" s="1">
        <f t="shared" si="0"/>
        <v>11</v>
      </c>
      <c r="P8" s="1"/>
      <c r="Q8" s="1"/>
      <c r="R8" s="1"/>
      <c r="S8" s="1"/>
      <c r="T8" s="4"/>
      <c r="U8" s="5"/>
      <c r="V8" s="1"/>
      <c r="W8" s="6"/>
    </row>
    <row r="9" spans="1:23" x14ac:dyDescent="0.25">
      <c r="A9" s="1">
        <v>19</v>
      </c>
      <c r="B9" s="1" t="s">
        <v>138</v>
      </c>
      <c r="C9" s="24" t="s">
        <v>57</v>
      </c>
      <c r="D9" s="1">
        <v>4</v>
      </c>
      <c r="E9" s="1">
        <f>'PAL M5'!I24</f>
        <v>1472</v>
      </c>
      <c r="F9" s="1">
        <f>'PAL M5'!J24</f>
        <v>1607</v>
      </c>
      <c r="G9" s="16">
        <f t="shared" si="1"/>
        <v>77.473684210526315</v>
      </c>
      <c r="H9" s="16">
        <f t="shared" si="2"/>
        <v>84.578947368421055</v>
      </c>
      <c r="I9" s="16">
        <f>'PAL M5'!H24</f>
        <v>3.8421052631578947</v>
      </c>
      <c r="J9" s="1">
        <v>1</v>
      </c>
      <c r="K9" s="1">
        <v>1</v>
      </c>
      <c r="L9" s="1">
        <v>1</v>
      </c>
      <c r="M9" s="1">
        <v>7</v>
      </c>
      <c r="N9" s="1">
        <f t="shared" si="0"/>
        <v>8</v>
      </c>
      <c r="P9" s="1"/>
      <c r="Q9" s="1"/>
      <c r="R9" s="1"/>
      <c r="S9" s="1"/>
      <c r="T9" s="4"/>
      <c r="U9" s="5"/>
      <c r="V9" s="6"/>
      <c r="W9" s="6"/>
    </row>
    <row r="10" spans="1:23" x14ac:dyDescent="0.25">
      <c r="A10" s="1">
        <v>19</v>
      </c>
      <c r="B10" s="1" t="s">
        <v>144</v>
      </c>
      <c r="C10" s="24" t="s">
        <v>36</v>
      </c>
      <c r="D10" s="1">
        <v>2</v>
      </c>
      <c r="E10" s="1">
        <f>'NYM R3'!I24</f>
        <v>1715</v>
      </c>
      <c r="F10" s="1">
        <f>'NYM R3'!J24</f>
        <v>1363</v>
      </c>
      <c r="G10" s="16">
        <f t="shared" si="1"/>
        <v>90.263157894736835</v>
      </c>
      <c r="H10" s="16">
        <f t="shared" si="2"/>
        <v>71.736842105263165</v>
      </c>
      <c r="I10" s="16">
        <f>'NYM R3'!H24</f>
        <v>2.9473684210526314</v>
      </c>
      <c r="J10" s="1">
        <v>1</v>
      </c>
      <c r="K10" s="1">
        <v>4</v>
      </c>
      <c r="L10" s="1">
        <v>7</v>
      </c>
      <c r="M10" s="1">
        <v>6</v>
      </c>
      <c r="N10" s="1">
        <f t="shared" si="0"/>
        <v>13</v>
      </c>
      <c r="P10" s="1"/>
      <c r="Q10" s="1"/>
      <c r="R10" s="1"/>
      <c r="S10" s="1"/>
      <c r="T10" s="4"/>
      <c r="U10" s="5"/>
      <c r="V10" s="1"/>
      <c r="W10" s="6"/>
    </row>
    <row r="11" spans="1:23" x14ac:dyDescent="0.25">
      <c r="A11" s="1">
        <v>19</v>
      </c>
      <c r="B11" s="1" t="s">
        <v>194</v>
      </c>
      <c r="C11" s="24" t="s">
        <v>256</v>
      </c>
      <c r="D11" s="1">
        <v>8</v>
      </c>
      <c r="E11" s="1">
        <v>1303</v>
      </c>
      <c r="F11" s="1">
        <v>1613</v>
      </c>
      <c r="G11" s="16">
        <f t="shared" si="1"/>
        <v>68.578947368421055</v>
      </c>
      <c r="H11" s="16">
        <f t="shared" si="2"/>
        <v>84.89473684210526</v>
      </c>
      <c r="I11" s="16">
        <v>4.4000000000000004</v>
      </c>
      <c r="J11" s="1">
        <v>0</v>
      </c>
      <c r="K11" s="1">
        <v>0</v>
      </c>
      <c r="L11" s="1">
        <v>1</v>
      </c>
      <c r="M11" s="1">
        <v>4</v>
      </c>
      <c r="N11" s="1">
        <f t="shared" si="0"/>
        <v>5</v>
      </c>
      <c r="P11" s="1"/>
      <c r="Q11" s="1"/>
      <c r="R11" s="1"/>
      <c r="S11" s="1"/>
      <c r="T11" s="4"/>
      <c r="U11" s="5"/>
      <c r="V11" s="1"/>
      <c r="W11" s="6"/>
    </row>
    <row r="12" spans="1:23" x14ac:dyDescent="0.25">
      <c r="A12" s="1">
        <v>19</v>
      </c>
      <c r="B12" s="1" t="s">
        <v>139</v>
      </c>
      <c r="C12" s="24" t="s">
        <v>307</v>
      </c>
      <c r="D12" s="1">
        <v>8</v>
      </c>
      <c r="E12" s="1">
        <f>'TEX M3'!I24</f>
        <v>1465</v>
      </c>
      <c r="F12" s="1">
        <f>'TEX M3'!J24</f>
        <v>1613</v>
      </c>
      <c r="G12" s="16">
        <f t="shared" si="1"/>
        <v>77.10526315789474</v>
      </c>
      <c r="H12" s="16">
        <f t="shared" si="2"/>
        <v>84.89473684210526</v>
      </c>
      <c r="I12" s="16">
        <f>'TEX M3'!H24</f>
        <v>4.1052631578947372</v>
      </c>
      <c r="J12" s="1">
        <v>0</v>
      </c>
      <c r="K12" s="1">
        <v>0</v>
      </c>
      <c r="L12" s="1">
        <v>1</v>
      </c>
      <c r="M12" s="1">
        <v>6</v>
      </c>
      <c r="N12" s="1">
        <f t="shared" si="0"/>
        <v>7</v>
      </c>
      <c r="P12" s="1"/>
      <c r="Q12" s="1"/>
      <c r="R12" s="1"/>
      <c r="S12" s="1"/>
      <c r="T12" s="4"/>
      <c r="U12" s="5"/>
      <c r="V12" s="1"/>
      <c r="W12" s="1"/>
    </row>
    <row r="13" spans="1:23" x14ac:dyDescent="0.25">
      <c r="A13" s="1">
        <v>19</v>
      </c>
      <c r="B13" s="1" t="s">
        <v>127</v>
      </c>
      <c r="C13" s="24" t="s">
        <v>308</v>
      </c>
      <c r="D13" s="1">
        <v>7</v>
      </c>
      <c r="E13" s="1">
        <f>'MIL C6'!I25</f>
        <v>1480</v>
      </c>
      <c r="F13" s="1">
        <f>'MIL C6'!J25</f>
        <v>1598</v>
      </c>
      <c r="G13" s="16">
        <f t="shared" si="1"/>
        <v>77.89473684210526</v>
      </c>
      <c r="H13" s="16">
        <f t="shared" si="2"/>
        <v>84.10526315789474</v>
      </c>
      <c r="I13" s="16">
        <f>'MIL C6'!H25</f>
        <v>3.8421052631578947</v>
      </c>
      <c r="J13" s="1">
        <v>1</v>
      </c>
      <c r="K13" s="1">
        <v>2</v>
      </c>
      <c r="L13" s="1">
        <v>1</v>
      </c>
      <c r="M13" s="1">
        <v>6</v>
      </c>
      <c r="N13" s="1">
        <f t="shared" si="0"/>
        <v>7</v>
      </c>
      <c r="P13" s="1"/>
      <c r="Q13" s="1"/>
      <c r="R13" s="1"/>
      <c r="S13" s="1"/>
      <c r="T13" s="4"/>
      <c r="U13" s="5"/>
      <c r="V13" s="6"/>
      <c r="W13" s="6"/>
    </row>
    <row r="14" spans="1:23" x14ac:dyDescent="0.25">
      <c r="A14" s="1">
        <v>19</v>
      </c>
      <c r="B14" s="1" t="s">
        <v>128</v>
      </c>
      <c r="C14" s="24" t="s">
        <v>156</v>
      </c>
      <c r="D14" s="1">
        <v>3</v>
      </c>
      <c r="E14" s="1">
        <f>'MID A1'!I24</f>
        <v>1325</v>
      </c>
      <c r="F14" s="1">
        <f>'MID A1'!J24</f>
        <v>1754</v>
      </c>
      <c r="G14" s="16">
        <f t="shared" si="1"/>
        <v>69.736842105263165</v>
      </c>
      <c r="H14" s="16">
        <f t="shared" si="2"/>
        <v>92.315789473684205</v>
      </c>
      <c r="I14" s="16">
        <f>'MID A1'!H24</f>
        <v>4.5789473684210522</v>
      </c>
      <c r="J14" s="1">
        <v>0</v>
      </c>
      <c r="K14" s="1">
        <v>0</v>
      </c>
      <c r="L14" s="1">
        <v>0</v>
      </c>
      <c r="M14" s="1">
        <v>3</v>
      </c>
      <c r="N14" s="1">
        <f t="shared" si="0"/>
        <v>3</v>
      </c>
      <c r="P14" s="1"/>
      <c r="Q14" s="1"/>
      <c r="R14" s="1"/>
      <c r="S14" s="1"/>
      <c r="T14" s="4"/>
      <c r="U14" s="5"/>
      <c r="V14" s="1"/>
      <c r="W14" s="1"/>
    </row>
    <row r="15" spans="1:23" x14ac:dyDescent="0.25">
      <c r="A15" s="1">
        <v>19</v>
      </c>
      <c r="B15" s="1" t="s">
        <v>135</v>
      </c>
      <c r="C15" s="24" t="s">
        <v>316</v>
      </c>
      <c r="D15" s="1">
        <v>7</v>
      </c>
      <c r="E15" s="1">
        <f>'LVL M2'!I23</f>
        <v>1598</v>
      </c>
      <c r="F15" s="1">
        <f>'LVL M2'!J23</f>
        <v>1480</v>
      </c>
      <c r="G15" s="16">
        <f t="shared" si="1"/>
        <v>84.10526315789474</v>
      </c>
      <c r="H15" s="16">
        <f t="shared" si="2"/>
        <v>77.89473684210526</v>
      </c>
      <c r="I15" s="16">
        <f>'LVL M2'!H23</f>
        <v>2.8421052631578947</v>
      </c>
      <c r="J15" s="1">
        <v>4</v>
      </c>
      <c r="K15" s="1">
        <v>4</v>
      </c>
      <c r="L15" s="1">
        <v>7</v>
      </c>
      <c r="M15" s="1">
        <v>7</v>
      </c>
      <c r="N15" s="1">
        <f t="shared" si="0"/>
        <v>14</v>
      </c>
      <c r="P15" s="1"/>
      <c r="Q15" s="1"/>
      <c r="R15" s="1"/>
      <c r="S15" s="1"/>
      <c r="T15" s="4"/>
      <c r="U15" s="5"/>
      <c r="V15" s="1"/>
      <c r="W15" s="1"/>
    </row>
    <row r="16" spans="1:23" x14ac:dyDescent="0.25">
      <c r="A16" s="1">
        <v>19</v>
      </c>
      <c r="B16" s="1" t="s">
        <v>195</v>
      </c>
      <c r="C16" s="24" t="s">
        <v>34</v>
      </c>
      <c r="D16" s="1">
        <v>2</v>
      </c>
      <c r="E16" s="1">
        <f>'HOB R2'!I24</f>
        <v>1613</v>
      </c>
      <c r="F16" s="1">
        <f>'HOB R2'!J24</f>
        <v>1465</v>
      </c>
      <c r="G16" s="16">
        <f t="shared" si="1"/>
        <v>84.89473684210526</v>
      </c>
      <c r="H16" s="16">
        <f t="shared" si="2"/>
        <v>77.10526315789474</v>
      </c>
      <c r="I16" s="16">
        <f>'HOB R2'!H24</f>
        <v>3.1578947368421053</v>
      </c>
      <c r="J16" s="1">
        <v>1</v>
      </c>
      <c r="K16" s="1">
        <v>1</v>
      </c>
      <c r="L16" s="1">
        <v>2</v>
      </c>
      <c r="M16" s="1">
        <v>10</v>
      </c>
      <c r="N16" s="1">
        <f t="shared" si="0"/>
        <v>12</v>
      </c>
      <c r="P16" s="1"/>
      <c r="Q16" s="1"/>
      <c r="R16" s="1"/>
      <c r="S16" s="1"/>
      <c r="T16" s="4"/>
      <c r="U16" s="5"/>
      <c r="V16" s="1"/>
      <c r="W16" s="1"/>
    </row>
    <row r="17" spans="1:23" x14ac:dyDescent="0.25">
      <c r="A17" s="1">
        <v>19</v>
      </c>
      <c r="B17" s="1" t="s">
        <v>147</v>
      </c>
      <c r="C17" s="24" t="s">
        <v>38</v>
      </c>
      <c r="D17" s="1">
        <v>1</v>
      </c>
      <c r="E17" s="1">
        <f>'GCG R5'!I24</f>
        <v>1584</v>
      </c>
      <c r="F17" s="1">
        <f>'GCG R5'!J24</f>
        <v>1494</v>
      </c>
      <c r="G17" s="16">
        <f t="shared" si="1"/>
        <v>83.368421052631575</v>
      </c>
      <c r="H17" s="16">
        <f t="shared" si="2"/>
        <v>78.631578947368425</v>
      </c>
      <c r="I17" s="16">
        <f>'GCG R5'!H24</f>
        <v>3.1578947368421053</v>
      </c>
      <c r="J17" s="1">
        <v>1</v>
      </c>
      <c r="K17" s="1">
        <v>2</v>
      </c>
      <c r="L17" s="1">
        <v>5</v>
      </c>
      <c r="M17" s="1">
        <v>7</v>
      </c>
      <c r="N17" s="1">
        <f t="shared" si="0"/>
        <v>12</v>
      </c>
      <c r="P17" s="1"/>
      <c r="Q17" s="1"/>
      <c r="R17" s="1"/>
      <c r="S17" s="1"/>
      <c r="T17" s="4"/>
      <c r="U17" s="5"/>
      <c r="V17" s="1"/>
      <c r="W17" s="1"/>
    </row>
    <row r="18" spans="1:23" x14ac:dyDescent="0.25">
      <c r="A18" s="1">
        <v>19</v>
      </c>
      <c r="B18" s="1" t="s">
        <v>129</v>
      </c>
      <c r="C18" s="24" t="s">
        <v>65</v>
      </c>
      <c r="D18" s="1">
        <v>7</v>
      </c>
      <c r="E18" s="1">
        <f>'OUT A2'!I23</f>
        <v>1495</v>
      </c>
      <c r="F18" s="1">
        <f>'OUT A2'!J23</f>
        <v>1583</v>
      </c>
      <c r="G18" s="16">
        <f t="shared" si="1"/>
        <v>78.684210526315795</v>
      </c>
      <c r="H18" s="16">
        <f t="shared" si="2"/>
        <v>83.315789473684205</v>
      </c>
      <c r="I18" s="16">
        <f>'OUT A2'!H23</f>
        <v>3.6315789473684212</v>
      </c>
      <c r="J18" s="1">
        <v>0</v>
      </c>
      <c r="K18" s="1">
        <v>1</v>
      </c>
      <c r="L18" s="1">
        <v>2</v>
      </c>
      <c r="M18" s="1">
        <v>6</v>
      </c>
      <c r="N18" s="1">
        <f t="shared" si="0"/>
        <v>8</v>
      </c>
      <c r="P18" s="1"/>
    </row>
    <row r="19" spans="1:23" x14ac:dyDescent="0.25">
      <c r="A19" s="1">
        <v>19</v>
      </c>
      <c r="B19" s="1" t="s">
        <v>125</v>
      </c>
      <c r="C19" s="24" t="s">
        <v>12</v>
      </c>
      <c r="D19" s="1">
        <v>3</v>
      </c>
      <c r="E19" s="1">
        <v>1754</v>
      </c>
      <c r="F19" s="1">
        <v>1324</v>
      </c>
      <c r="G19" s="16">
        <f t="shared" si="1"/>
        <v>92.315789473684205</v>
      </c>
      <c r="H19" s="16">
        <f t="shared" si="2"/>
        <v>69.684210526315795</v>
      </c>
      <c r="I19" s="16">
        <v>2.5</v>
      </c>
      <c r="J19" s="1">
        <v>1</v>
      </c>
      <c r="K19" s="1">
        <v>3</v>
      </c>
      <c r="L19" s="1">
        <v>10</v>
      </c>
      <c r="M19" s="1">
        <v>2</v>
      </c>
      <c r="N19" s="1">
        <f t="shared" si="0"/>
        <v>12</v>
      </c>
      <c r="P19" s="1"/>
    </row>
    <row r="20" spans="1:23" x14ac:dyDescent="0.25">
      <c r="A20" s="1">
        <v>19</v>
      </c>
      <c r="B20" s="1" t="s">
        <v>134</v>
      </c>
      <c r="C20" s="24" t="s">
        <v>66</v>
      </c>
      <c r="D20" s="1">
        <v>1</v>
      </c>
      <c r="E20" s="1">
        <v>1649</v>
      </c>
      <c r="F20" s="1">
        <v>1429</v>
      </c>
      <c r="G20" s="16">
        <f t="shared" si="1"/>
        <v>86.78947368421052</v>
      </c>
      <c r="H20" s="16">
        <f t="shared" si="2"/>
        <v>75.21052631578948</v>
      </c>
      <c r="I20" s="16">
        <v>3.2</v>
      </c>
      <c r="J20" s="1">
        <v>0</v>
      </c>
      <c r="K20" s="1">
        <v>2</v>
      </c>
      <c r="L20" s="1">
        <v>5</v>
      </c>
      <c r="M20" s="1">
        <v>5</v>
      </c>
      <c r="N20" s="1">
        <f t="shared" si="0"/>
        <v>10</v>
      </c>
      <c r="P20" s="1"/>
    </row>
    <row r="21" spans="1:23" x14ac:dyDescent="0.25">
      <c r="A21" s="1">
        <v>19</v>
      </c>
      <c r="B21" s="1" t="s">
        <v>133</v>
      </c>
      <c r="C21" s="24" t="s">
        <v>310</v>
      </c>
      <c r="D21" s="1">
        <v>5</v>
      </c>
      <c r="E21" s="1">
        <f>'BUZ A6'!I24</f>
        <v>1350</v>
      </c>
      <c r="F21" s="1">
        <f>'BUZ A6'!J24</f>
        <v>1728</v>
      </c>
      <c r="G21" s="16">
        <f t="shared" si="1"/>
        <v>71.05263157894737</v>
      </c>
      <c r="H21" s="16">
        <f t="shared" si="2"/>
        <v>90.94736842105263</v>
      </c>
      <c r="I21" s="16">
        <f>'BUZ A6'!H24</f>
        <v>4</v>
      </c>
      <c r="J21" s="1">
        <v>1</v>
      </c>
      <c r="K21" s="1">
        <v>1</v>
      </c>
      <c r="L21" s="1">
        <v>2</v>
      </c>
      <c r="M21" s="1">
        <v>4</v>
      </c>
      <c r="N21" s="1">
        <f t="shared" si="0"/>
        <v>6</v>
      </c>
      <c r="P21" s="1"/>
    </row>
    <row r="22" spans="1:23" x14ac:dyDescent="0.25">
      <c r="A22" s="1">
        <v>19</v>
      </c>
      <c r="B22" s="1" t="s">
        <v>124</v>
      </c>
      <c r="C22" s="24" t="s">
        <v>313</v>
      </c>
      <c r="D22" s="1">
        <v>6</v>
      </c>
      <c r="E22" s="1">
        <f>'SUG C3'!I23</f>
        <v>1324</v>
      </c>
      <c r="F22" s="1">
        <f>'SUG C3'!J23</f>
        <v>1754</v>
      </c>
      <c r="G22" s="16">
        <f t="shared" si="1"/>
        <v>69.684210526315795</v>
      </c>
      <c r="H22" s="16">
        <f t="shared" si="2"/>
        <v>92.315789473684205</v>
      </c>
      <c r="I22" s="16">
        <f>'SUG C3'!H23</f>
        <v>4.5263157894736841</v>
      </c>
      <c r="J22" s="1">
        <v>0</v>
      </c>
      <c r="K22" s="1">
        <v>0</v>
      </c>
      <c r="L22" s="1">
        <v>0</v>
      </c>
      <c r="M22" s="1">
        <v>5</v>
      </c>
      <c r="N22" s="1">
        <f t="shared" si="0"/>
        <v>5</v>
      </c>
      <c r="P22" s="1"/>
    </row>
    <row r="23" spans="1:23" x14ac:dyDescent="0.25">
      <c r="A23" s="1">
        <v>19</v>
      </c>
      <c r="B23" s="1" t="s">
        <v>122</v>
      </c>
      <c r="C23" s="24" t="s">
        <v>158</v>
      </c>
      <c r="D23" s="1">
        <v>3</v>
      </c>
      <c r="E23" s="1">
        <f>'DOG C1'!I24</f>
        <v>1475</v>
      </c>
      <c r="F23" s="1">
        <f>'DOG C1'!J24</f>
        <v>1603</v>
      </c>
      <c r="G23" s="16">
        <f t="shared" si="1"/>
        <v>77.631578947368425</v>
      </c>
      <c r="H23" s="16">
        <f t="shared" si="2"/>
        <v>84.368421052631575</v>
      </c>
      <c r="I23" s="16">
        <f>'DOG C1'!H24</f>
        <v>3.8947368421052633</v>
      </c>
      <c r="J23" s="1">
        <v>1</v>
      </c>
      <c r="K23" s="1">
        <v>2</v>
      </c>
      <c r="L23" s="1">
        <v>4</v>
      </c>
      <c r="M23" s="1">
        <v>4</v>
      </c>
      <c r="N23" s="1">
        <f t="shared" si="0"/>
        <v>8</v>
      </c>
      <c r="P23" s="1"/>
    </row>
    <row r="24" spans="1:23" x14ac:dyDescent="0.25">
      <c r="A24" s="1">
        <v>19</v>
      </c>
      <c r="B24" s="1" t="s">
        <v>123</v>
      </c>
      <c r="C24" s="24" t="s">
        <v>10</v>
      </c>
      <c r="D24" s="1">
        <v>1</v>
      </c>
      <c r="E24" s="1">
        <f>'GBS C2'!I24</f>
        <v>1516</v>
      </c>
      <c r="F24" s="1">
        <f>'GBS C2'!J24</f>
        <v>1562</v>
      </c>
      <c r="G24" s="16">
        <f t="shared" si="1"/>
        <v>79.78947368421052</v>
      </c>
      <c r="H24" s="16">
        <f t="shared" si="2"/>
        <v>82.21052631578948</v>
      </c>
      <c r="I24" s="16">
        <f>'GBS C2'!H24</f>
        <v>3.4210526315789473</v>
      </c>
      <c r="J24" s="1">
        <v>0</v>
      </c>
      <c r="K24" s="1">
        <v>0</v>
      </c>
      <c r="L24" s="1">
        <v>1</v>
      </c>
      <c r="M24" s="1">
        <v>10</v>
      </c>
      <c r="N24" s="1">
        <f t="shared" si="0"/>
        <v>11</v>
      </c>
      <c r="P24" s="1"/>
    </row>
    <row r="25" spans="1:23" x14ac:dyDescent="0.25">
      <c r="A25" s="1">
        <v>19</v>
      </c>
      <c r="B25" s="1" t="s">
        <v>130</v>
      </c>
      <c r="C25" s="24" t="s">
        <v>251</v>
      </c>
      <c r="D25" s="1">
        <v>7</v>
      </c>
      <c r="E25" s="1">
        <f>'GTG A3'!I24</f>
        <v>1463</v>
      </c>
      <c r="F25" s="1">
        <f>'GTG A3'!J24</f>
        <v>1624</v>
      </c>
      <c r="G25" s="16">
        <f t="shared" si="1"/>
        <v>77</v>
      </c>
      <c r="H25" s="16">
        <f t="shared" si="2"/>
        <v>85.473684210526315</v>
      </c>
      <c r="I25" s="16">
        <f>'GTG A3'!H24</f>
        <v>3.6315789473684212</v>
      </c>
      <c r="J25" s="1">
        <v>0</v>
      </c>
      <c r="K25" s="1">
        <v>0</v>
      </c>
      <c r="L25" s="1">
        <v>1</v>
      </c>
      <c r="M25" s="1">
        <v>6</v>
      </c>
      <c r="N25" s="1">
        <f t="shared" si="0"/>
        <v>7</v>
      </c>
      <c r="P25" s="1"/>
    </row>
    <row r="27" spans="1:23" x14ac:dyDescent="0.25">
      <c r="C27" s="24" t="s">
        <v>306</v>
      </c>
      <c r="J27" s="1">
        <f>SUM(J2:J26)</f>
        <v>18</v>
      </c>
      <c r="K27" s="1">
        <f>SUM(K2:K26)</f>
        <v>38</v>
      </c>
      <c r="L27" s="1">
        <f>SUM(L2:L26)</f>
        <v>76</v>
      </c>
      <c r="M27" s="1">
        <f>SUM(M2:M26)</f>
        <v>152</v>
      </c>
      <c r="N27" s="1">
        <f>SUM(N2:N26)</f>
        <v>228</v>
      </c>
    </row>
  </sheetData>
  <hyperlinks>
    <hyperlink ref="C19" location="'ALA C4'!A1" display="Alaska" xr:uid="{3E0A92B8-B13B-46F6-B46E-77BDE3A2627F}"/>
    <hyperlink ref="C3" location="'WOW M6'!A1" display="West Oakland" xr:uid="{164D74DF-3C74-4F44-971A-81CCF9E22AE7}"/>
    <hyperlink ref="C2" location="WILR4!A1" display="Williamsburg" xr:uid="{E64A7963-0755-47E2-97A0-2857828692A3}"/>
    <hyperlink ref="C11" location="'NJW R1'!A1" display="New Jersey" xr:uid="{EC2A0D8B-8B8B-438A-B9BF-CB8F57CB7F13}"/>
    <hyperlink ref="C4" location="'WAI C5'!A1" display="Waikiki" xr:uid="{4A7D15F6-EEA3-4EAA-A9A8-2BDEB29A2DDB}"/>
    <hyperlink ref="C5" location="'VIR A4'!A1" display="Virginia" xr:uid="{503EAC66-DFF4-44D2-896D-DAFC270C2EF5}"/>
    <hyperlink ref="C15" location="'LAO M2'!A1" display="Los Angeles" xr:uid="{E46BC1E6-D335-4301-BD7C-BE9CE310FCAA}"/>
    <hyperlink ref="C6" location="'TBR M4'!A1" display="Thunder Bay" xr:uid="{531D94D8-6210-4153-A51C-2879A5DEEF29}"/>
    <hyperlink ref="C7" location="'WAS A5'!A1" display="Washington" xr:uid="{D5D0EAF3-70BC-472E-8CF2-F01A7F2CE970}"/>
    <hyperlink ref="C8" location="'PIG R6'!A1" display="Plum Island" xr:uid="{B58BEEDF-724F-49E2-8617-F6B4CEA2796D}"/>
    <hyperlink ref="C9" location="'PAL M5'!A1" display="Palo Alto" xr:uid="{EC967CDC-136B-41D0-8D7A-1715F11C70A7}"/>
    <hyperlink ref="C10" location="'NYM R3'!A1" display="New York" xr:uid="{CF52FEA5-B4C7-4CAF-9011-7635E39124BE}"/>
    <hyperlink ref="C12" location="'TEX M3'!A1" display="Texas " xr:uid="{46BB70ED-B097-4FC1-9B9D-6A071B94E696}"/>
    <hyperlink ref="C13" location="'MMT C6'!A1" display="Mansfield" xr:uid="{E3A6FC4D-D42D-4694-B7ED-AC3BE2C8BDE6}"/>
    <hyperlink ref="C14" location="'MID A1'!A1" display="Middlesex" xr:uid="{59DE0D98-245A-434C-B9FE-54067DBFF4E5}"/>
    <hyperlink ref="C16" location="'HOB R2'!A1" display="Hoboken" xr:uid="{96433273-037A-4150-83B5-7D28F500724A}"/>
    <hyperlink ref="C17" location="'GCG R5'!A1" display="Gotham City" xr:uid="{77EF879E-3DEC-4808-AF2D-E7816F2B42EE}"/>
    <hyperlink ref="C18" location="'EXE A2'!A1" display="Exeter" xr:uid="{B730CD7C-0F58-43D7-AA6A-9D6E0B850783}"/>
    <hyperlink ref="C20" location="'ASP M1'!A1" display="Aspen" xr:uid="{E4F4E106-A404-49C4-A203-36314D792740}"/>
    <hyperlink ref="C21" location="'CBC A6'!A1" display="Columbus" xr:uid="{2F479D0A-CE00-453C-B426-69BF43768EB2}"/>
    <hyperlink ref="C22" location="'HAM C3'!A1" display="Houston" xr:uid="{806F0997-15BB-4F11-A69C-FBB7351BEEEB}"/>
    <hyperlink ref="C23" location="'DOG C1'!A1" display="Pismo Beach" xr:uid="{6F2AAC9A-019A-4F22-BA50-D612D60869CA}"/>
    <hyperlink ref="C24" location="'GBS C2'!A1" display="Greenville" xr:uid="{1FB77EC1-84E2-4D54-8EAA-AA8CF5EB69E6}"/>
    <hyperlink ref="C25" location="'GTG A3'!A1" display="Gateway" xr:uid="{BF3ECBDA-813A-43B2-8118-F72BB4074567}"/>
    <hyperlink ref="C27" location="WorldSeries!A1" display="World Series" xr:uid="{9D5FA0D7-BBDC-4C3F-A6C9-4820E882B970}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8"/>
  <sheetViews>
    <sheetView workbookViewId="0">
      <selection activeCell="B28" sqref="B28"/>
    </sheetView>
  </sheetViews>
  <sheetFormatPr defaultRowHeight="15" x14ac:dyDescent="0.25"/>
  <cols>
    <col min="2" max="3" width="17.7109375" customWidth="1"/>
    <col min="4" max="4" width="5.28515625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246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38</v>
      </c>
      <c r="C2" s="1" t="s">
        <v>197</v>
      </c>
      <c r="D2" s="1" t="s">
        <v>147</v>
      </c>
      <c r="E2" s="1" t="s">
        <v>113</v>
      </c>
      <c r="F2" s="1" t="s">
        <v>9</v>
      </c>
      <c r="G2" s="1" t="s">
        <v>99</v>
      </c>
      <c r="H2" s="1">
        <v>4</v>
      </c>
      <c r="I2" s="1">
        <v>75</v>
      </c>
      <c r="J2" s="1">
        <v>87</v>
      </c>
    </row>
    <row r="3" spans="1:15" x14ac:dyDescent="0.25">
      <c r="A3" s="1">
        <v>2004</v>
      </c>
      <c r="B3" s="1" t="s">
        <v>38</v>
      </c>
      <c r="C3" s="1" t="s">
        <v>197</v>
      </c>
      <c r="D3" s="1" t="s">
        <v>147</v>
      </c>
      <c r="E3" s="1" t="s">
        <v>113</v>
      </c>
      <c r="F3" s="1" t="s">
        <v>9</v>
      </c>
      <c r="G3" s="1" t="s">
        <v>99</v>
      </c>
      <c r="H3" s="1">
        <v>3</v>
      </c>
      <c r="I3" s="1">
        <v>85</v>
      </c>
      <c r="J3" s="1">
        <v>77</v>
      </c>
      <c r="O3" s="1" t="s">
        <v>120</v>
      </c>
    </row>
    <row r="4" spans="1:15" x14ac:dyDescent="0.25">
      <c r="A4" s="1">
        <v>2005</v>
      </c>
      <c r="B4" s="1" t="s">
        <v>38</v>
      </c>
      <c r="C4" s="1" t="s">
        <v>197</v>
      </c>
      <c r="D4" s="1" t="s">
        <v>147</v>
      </c>
      <c r="E4" s="1" t="s">
        <v>113</v>
      </c>
      <c r="F4" s="1" t="s">
        <v>9</v>
      </c>
      <c r="G4" s="1" t="s">
        <v>99</v>
      </c>
      <c r="H4" s="1">
        <v>4</v>
      </c>
      <c r="I4" s="1">
        <v>88</v>
      </c>
      <c r="J4" s="1">
        <v>74</v>
      </c>
      <c r="O4" s="1" t="s">
        <v>120</v>
      </c>
    </row>
    <row r="5" spans="1:15" x14ac:dyDescent="0.25">
      <c r="A5" s="1">
        <v>2006</v>
      </c>
      <c r="B5" s="1" t="s">
        <v>38</v>
      </c>
      <c r="C5" s="1" t="s">
        <v>197</v>
      </c>
      <c r="D5" s="1" t="s">
        <v>147</v>
      </c>
      <c r="E5" s="1" t="s">
        <v>113</v>
      </c>
      <c r="F5" s="1" t="s">
        <v>9</v>
      </c>
      <c r="G5" s="1" t="s">
        <v>99</v>
      </c>
      <c r="H5" s="1">
        <v>4</v>
      </c>
      <c r="I5" s="1">
        <v>99</v>
      </c>
      <c r="J5" s="1">
        <v>63</v>
      </c>
      <c r="O5" s="1" t="s">
        <v>120</v>
      </c>
    </row>
    <row r="6" spans="1:15" x14ac:dyDescent="0.25">
      <c r="A6" s="1">
        <v>2007</v>
      </c>
      <c r="B6" s="1" t="s">
        <v>38</v>
      </c>
      <c r="C6" s="1" t="s">
        <v>197</v>
      </c>
      <c r="D6" s="1" t="s">
        <v>147</v>
      </c>
      <c r="E6" s="1" t="s">
        <v>113</v>
      </c>
      <c r="F6" s="1" t="s">
        <v>9</v>
      </c>
      <c r="G6" s="1" t="s">
        <v>99</v>
      </c>
      <c r="H6" s="1">
        <v>1</v>
      </c>
      <c r="I6" s="1">
        <v>114</v>
      </c>
      <c r="J6" s="1">
        <v>48</v>
      </c>
      <c r="M6" s="1" t="s">
        <v>120</v>
      </c>
      <c r="N6" s="1" t="s">
        <v>120</v>
      </c>
    </row>
    <row r="7" spans="1:15" x14ac:dyDescent="0.25">
      <c r="A7" s="1">
        <v>2008</v>
      </c>
      <c r="B7" s="1" t="s">
        <v>38</v>
      </c>
      <c r="C7" s="1" t="s">
        <v>197</v>
      </c>
      <c r="D7" s="1" t="s">
        <v>147</v>
      </c>
      <c r="E7" s="1" t="s">
        <v>113</v>
      </c>
      <c r="F7" s="1" t="s">
        <v>9</v>
      </c>
      <c r="G7" s="1" t="s">
        <v>99</v>
      </c>
      <c r="H7" s="1">
        <v>1</v>
      </c>
      <c r="I7" s="1">
        <v>103</v>
      </c>
      <c r="J7" s="1">
        <v>59</v>
      </c>
      <c r="N7" s="1" t="s">
        <v>120</v>
      </c>
    </row>
    <row r="8" spans="1:15" x14ac:dyDescent="0.25">
      <c r="A8" s="1">
        <v>2009</v>
      </c>
      <c r="B8" s="1" t="s">
        <v>38</v>
      </c>
      <c r="C8" s="1" t="s">
        <v>197</v>
      </c>
      <c r="D8" s="1" t="s">
        <v>147</v>
      </c>
      <c r="E8" s="1" t="s">
        <v>113</v>
      </c>
      <c r="F8" s="1" t="s">
        <v>9</v>
      </c>
      <c r="G8" s="1" t="s">
        <v>99</v>
      </c>
      <c r="H8" s="1">
        <v>1</v>
      </c>
      <c r="I8" s="1">
        <v>108</v>
      </c>
      <c r="J8" s="1">
        <v>54</v>
      </c>
      <c r="N8" s="1" t="s">
        <v>120</v>
      </c>
    </row>
    <row r="9" spans="1:15" x14ac:dyDescent="0.25">
      <c r="A9" s="1">
        <v>2010</v>
      </c>
      <c r="B9" s="1" t="s">
        <v>38</v>
      </c>
      <c r="C9" s="1" t="s">
        <v>197</v>
      </c>
      <c r="D9" s="1" t="s">
        <v>147</v>
      </c>
      <c r="E9" s="1" t="s">
        <v>113</v>
      </c>
      <c r="F9" s="1" t="s">
        <v>9</v>
      </c>
      <c r="G9" s="1" t="s">
        <v>99</v>
      </c>
      <c r="H9" s="1">
        <v>2</v>
      </c>
      <c r="I9" s="1">
        <v>96</v>
      </c>
      <c r="J9" s="1">
        <v>66</v>
      </c>
      <c r="O9" s="1" t="s">
        <v>120</v>
      </c>
    </row>
    <row r="10" spans="1:15" x14ac:dyDescent="0.25">
      <c r="A10" s="1">
        <v>2011</v>
      </c>
      <c r="B10" s="1" t="s">
        <v>38</v>
      </c>
      <c r="C10" s="1" t="s">
        <v>197</v>
      </c>
      <c r="D10" s="1" t="s">
        <v>147</v>
      </c>
      <c r="E10" s="1" t="s">
        <v>113</v>
      </c>
      <c r="F10" s="1" t="s">
        <v>9</v>
      </c>
      <c r="G10" s="1" t="s">
        <v>99</v>
      </c>
      <c r="H10" s="1">
        <v>1</v>
      </c>
      <c r="I10" s="1">
        <v>101</v>
      </c>
      <c r="J10" s="1">
        <v>61</v>
      </c>
      <c r="L10" s="1" t="s">
        <v>120</v>
      </c>
      <c r="M10" s="1" t="s">
        <v>120</v>
      </c>
      <c r="N10" s="1" t="s">
        <v>120</v>
      </c>
    </row>
    <row r="11" spans="1:15" x14ac:dyDescent="0.25">
      <c r="A11" s="1">
        <v>2012</v>
      </c>
      <c r="B11" s="1" t="s">
        <v>38</v>
      </c>
      <c r="C11" s="1" t="s">
        <v>197</v>
      </c>
      <c r="D11" s="1" t="s">
        <v>147</v>
      </c>
      <c r="E11" s="1" t="s">
        <v>113</v>
      </c>
      <c r="F11" s="1" t="s">
        <v>9</v>
      </c>
      <c r="G11" s="1" t="s">
        <v>99</v>
      </c>
      <c r="H11" s="1">
        <v>5</v>
      </c>
      <c r="I11" s="1">
        <v>61</v>
      </c>
      <c r="J11" s="1">
        <v>101</v>
      </c>
    </row>
    <row r="12" spans="1:15" x14ac:dyDescent="0.25">
      <c r="A12" s="1">
        <v>2013</v>
      </c>
      <c r="B12" s="1" t="s">
        <v>38</v>
      </c>
      <c r="C12" s="1" t="s">
        <v>197</v>
      </c>
      <c r="D12" s="1" t="s">
        <v>147</v>
      </c>
      <c r="E12" s="1" t="s">
        <v>113</v>
      </c>
      <c r="F12" s="1" t="s">
        <v>9</v>
      </c>
      <c r="G12" s="1" t="s">
        <v>99</v>
      </c>
      <c r="H12" s="1">
        <v>2</v>
      </c>
      <c r="I12" s="1">
        <v>94</v>
      </c>
      <c r="J12" s="1">
        <v>68</v>
      </c>
      <c r="O12" s="1" t="s">
        <v>120</v>
      </c>
    </row>
    <row r="13" spans="1:15" x14ac:dyDescent="0.25">
      <c r="A13" s="1">
        <v>2014</v>
      </c>
      <c r="B13" s="1" t="s">
        <v>38</v>
      </c>
      <c r="C13" s="1" t="s">
        <v>197</v>
      </c>
      <c r="D13" s="1" t="s">
        <v>147</v>
      </c>
      <c r="E13" s="1" t="s">
        <v>113</v>
      </c>
      <c r="F13" s="1" t="s">
        <v>9</v>
      </c>
      <c r="G13" s="1" t="s">
        <v>99</v>
      </c>
      <c r="H13" s="1">
        <v>3</v>
      </c>
      <c r="I13" s="1">
        <v>80</v>
      </c>
      <c r="J13" s="1">
        <v>82</v>
      </c>
    </row>
    <row r="14" spans="1:15" x14ac:dyDescent="0.25">
      <c r="A14" s="1">
        <v>2015</v>
      </c>
      <c r="B14" s="1" t="s">
        <v>38</v>
      </c>
      <c r="C14" s="1" t="s">
        <v>197</v>
      </c>
      <c r="D14" s="1" t="s">
        <v>147</v>
      </c>
      <c r="E14" s="1" t="s">
        <v>113</v>
      </c>
      <c r="F14" s="1" t="s">
        <v>9</v>
      </c>
      <c r="G14" s="1" t="s">
        <v>99</v>
      </c>
      <c r="H14" s="1">
        <v>5</v>
      </c>
      <c r="I14" s="1">
        <v>65</v>
      </c>
      <c r="J14" s="1">
        <v>97</v>
      </c>
    </row>
    <row r="15" spans="1:15" x14ac:dyDescent="0.25">
      <c r="A15" s="1">
        <v>2016</v>
      </c>
      <c r="B15" s="1" t="s">
        <v>38</v>
      </c>
      <c r="C15" s="1" t="s">
        <v>197</v>
      </c>
      <c r="D15" s="1" t="s">
        <v>147</v>
      </c>
      <c r="E15" s="1" t="s">
        <v>113</v>
      </c>
      <c r="F15" s="1" t="s">
        <v>9</v>
      </c>
      <c r="G15" s="1" t="s">
        <v>99</v>
      </c>
      <c r="H15" s="1">
        <v>3</v>
      </c>
      <c r="I15" s="1">
        <v>91</v>
      </c>
      <c r="J15" s="1">
        <v>71</v>
      </c>
      <c r="O15" s="1" t="s">
        <v>120</v>
      </c>
    </row>
    <row r="16" spans="1:15" x14ac:dyDescent="0.25">
      <c r="A16" s="1">
        <v>2017</v>
      </c>
      <c r="B16" s="1" t="s">
        <v>38</v>
      </c>
      <c r="C16" s="1" t="s">
        <v>197</v>
      </c>
      <c r="D16" s="1" t="s">
        <v>147</v>
      </c>
      <c r="E16" s="1" t="s">
        <v>113</v>
      </c>
      <c r="F16" s="1" t="s">
        <v>9</v>
      </c>
      <c r="G16" s="1" t="s">
        <v>99</v>
      </c>
      <c r="H16" s="1">
        <v>6</v>
      </c>
      <c r="I16" s="1">
        <v>36</v>
      </c>
      <c r="J16" s="1">
        <v>126</v>
      </c>
    </row>
    <row r="17" spans="1:15" x14ac:dyDescent="0.25">
      <c r="A17" s="1">
        <v>2018</v>
      </c>
      <c r="B17" s="1" t="s">
        <v>38</v>
      </c>
      <c r="C17" s="1" t="s">
        <v>197</v>
      </c>
      <c r="D17" s="1" t="s">
        <v>147</v>
      </c>
      <c r="E17" s="1" t="s">
        <v>113</v>
      </c>
      <c r="F17" s="1" t="s">
        <v>9</v>
      </c>
      <c r="G17" s="1" t="s">
        <v>99</v>
      </c>
      <c r="H17" s="1">
        <v>6</v>
      </c>
      <c r="I17" s="1">
        <v>50</v>
      </c>
      <c r="J17" s="1">
        <v>112</v>
      </c>
    </row>
    <row r="18" spans="1:15" x14ac:dyDescent="0.25">
      <c r="A18" s="1">
        <v>2019</v>
      </c>
      <c r="B18" s="1" t="s">
        <v>38</v>
      </c>
      <c r="C18" s="1" t="s">
        <v>197</v>
      </c>
      <c r="D18" s="1" t="s">
        <v>147</v>
      </c>
      <c r="E18" s="1" t="s">
        <v>113</v>
      </c>
      <c r="F18" s="1" t="s">
        <v>9</v>
      </c>
      <c r="G18" s="1" t="s">
        <v>99</v>
      </c>
      <c r="H18" s="1">
        <v>6</v>
      </c>
      <c r="I18" s="1">
        <v>46</v>
      </c>
      <c r="J18" s="1">
        <v>116</v>
      </c>
    </row>
    <row r="19" spans="1:15" x14ac:dyDescent="0.25">
      <c r="A19" s="1">
        <v>2020</v>
      </c>
      <c r="B19" s="1" t="s">
        <v>38</v>
      </c>
      <c r="C19" s="1" t="s">
        <v>197</v>
      </c>
      <c r="D19" s="1" t="s">
        <v>147</v>
      </c>
      <c r="E19" s="1" t="s">
        <v>113</v>
      </c>
      <c r="F19" s="1" t="s">
        <v>9</v>
      </c>
      <c r="G19" s="1" t="s">
        <v>99</v>
      </c>
      <c r="H19" s="1">
        <v>1</v>
      </c>
      <c r="I19" s="1">
        <v>100</v>
      </c>
      <c r="J19" s="1">
        <v>62</v>
      </c>
      <c r="N19" s="1" t="s">
        <v>120</v>
      </c>
    </row>
    <row r="20" spans="1:15" x14ac:dyDescent="0.25">
      <c r="A20" s="1">
        <v>2021</v>
      </c>
      <c r="B20" s="1" t="s">
        <v>38</v>
      </c>
      <c r="C20" s="1" t="s">
        <v>197</v>
      </c>
      <c r="D20" s="1" t="s">
        <v>147</v>
      </c>
      <c r="E20" s="1" t="s">
        <v>113</v>
      </c>
      <c r="F20" s="1" t="s">
        <v>9</v>
      </c>
      <c r="G20" s="1" t="s">
        <v>99</v>
      </c>
      <c r="H20" s="1">
        <v>2</v>
      </c>
      <c r="I20" s="1">
        <v>92</v>
      </c>
      <c r="J20" s="1">
        <v>70</v>
      </c>
      <c r="O20" s="1" t="s">
        <v>120</v>
      </c>
    </row>
    <row r="24" spans="1:15" x14ac:dyDescent="0.25">
      <c r="H24" s="16">
        <f>AVERAGE(H2:H20)</f>
        <v>3.1578947368421053</v>
      </c>
      <c r="I24" s="1">
        <f>SUM(I2:I20)</f>
        <v>1584</v>
      </c>
      <c r="J24" s="1">
        <f>SUM(J2:J20)</f>
        <v>1494</v>
      </c>
      <c r="L24" s="1">
        <v>1</v>
      </c>
      <c r="M24" s="1">
        <v>2</v>
      </c>
      <c r="N24" s="1">
        <v>5</v>
      </c>
      <c r="O24" s="1">
        <v>7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2064E2C4-BDAC-43F4-8322-63E7331C313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8"/>
  <sheetViews>
    <sheetView workbookViewId="0">
      <selection activeCell="B28" sqref="B28"/>
    </sheetView>
  </sheetViews>
  <sheetFormatPr defaultRowHeight="15" x14ac:dyDescent="0.25"/>
  <cols>
    <col min="2" max="2" width="18" customWidth="1"/>
    <col min="3" max="3" width="18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51</v>
      </c>
      <c r="C2" s="1" t="s">
        <v>245</v>
      </c>
      <c r="D2" s="1" t="s">
        <v>93</v>
      </c>
      <c r="E2" s="1" t="s">
        <v>130</v>
      </c>
      <c r="F2" s="1" t="s">
        <v>55</v>
      </c>
      <c r="G2" s="1" t="s">
        <v>56</v>
      </c>
      <c r="H2" s="1">
        <v>2</v>
      </c>
      <c r="I2" s="1">
        <v>92</v>
      </c>
      <c r="J2" s="1">
        <v>70</v>
      </c>
      <c r="O2" s="1" t="s">
        <v>120</v>
      </c>
    </row>
    <row r="3" spans="1:15" x14ac:dyDescent="0.25">
      <c r="A3" s="1">
        <v>2004</v>
      </c>
      <c r="B3" s="1" t="s">
        <v>52</v>
      </c>
      <c r="C3" s="1" t="s">
        <v>206</v>
      </c>
      <c r="D3" s="1" t="s">
        <v>94</v>
      </c>
      <c r="E3" s="1" t="s">
        <v>130</v>
      </c>
      <c r="F3" s="1" t="s">
        <v>55</v>
      </c>
      <c r="G3" s="1" t="s">
        <v>56</v>
      </c>
      <c r="H3" s="1">
        <v>4</v>
      </c>
      <c r="I3" s="1">
        <v>78</v>
      </c>
      <c r="J3" s="1">
        <v>84</v>
      </c>
      <c r="O3" s="1" t="s">
        <v>120</v>
      </c>
    </row>
    <row r="4" spans="1:15" x14ac:dyDescent="0.25">
      <c r="A4" s="1">
        <v>2005</v>
      </c>
      <c r="B4" s="1" t="s">
        <v>52</v>
      </c>
      <c r="C4" s="1" t="s">
        <v>207</v>
      </c>
      <c r="D4" s="1" t="s">
        <v>94</v>
      </c>
      <c r="E4" s="1" t="s">
        <v>130</v>
      </c>
      <c r="F4" s="1" t="s">
        <v>55</v>
      </c>
      <c r="G4" s="1" t="s">
        <v>56</v>
      </c>
      <c r="H4" s="1">
        <v>5</v>
      </c>
      <c r="I4" s="1">
        <v>55</v>
      </c>
      <c r="J4" s="1">
        <v>107</v>
      </c>
    </row>
    <row r="5" spans="1:15" x14ac:dyDescent="0.25">
      <c r="A5" s="1">
        <v>2006</v>
      </c>
      <c r="B5" s="1" t="s">
        <v>53</v>
      </c>
      <c r="C5" s="1" t="s">
        <v>207</v>
      </c>
      <c r="D5" s="1" t="s">
        <v>74</v>
      </c>
      <c r="E5" s="1" t="s">
        <v>130</v>
      </c>
      <c r="F5" s="1" t="s">
        <v>55</v>
      </c>
      <c r="G5" s="1" t="s">
        <v>56</v>
      </c>
      <c r="H5" s="1">
        <v>5</v>
      </c>
      <c r="I5" s="1">
        <v>54</v>
      </c>
      <c r="J5" s="1">
        <v>108</v>
      </c>
    </row>
    <row r="6" spans="1:15" x14ac:dyDescent="0.25">
      <c r="A6" s="1">
        <v>2007</v>
      </c>
      <c r="B6" s="1" t="s">
        <v>53</v>
      </c>
      <c r="C6" s="1" t="s">
        <v>207</v>
      </c>
      <c r="D6" s="1" t="s">
        <v>74</v>
      </c>
      <c r="E6" s="1" t="s">
        <v>130</v>
      </c>
      <c r="F6" s="1" t="s">
        <v>55</v>
      </c>
      <c r="G6" s="1" t="s">
        <v>56</v>
      </c>
      <c r="H6" s="1">
        <v>1</v>
      </c>
      <c r="I6" s="1">
        <v>111</v>
      </c>
      <c r="J6" s="1">
        <v>51</v>
      </c>
      <c r="N6" s="1" t="s">
        <v>120</v>
      </c>
    </row>
    <row r="7" spans="1:15" x14ac:dyDescent="0.25">
      <c r="A7" s="1">
        <v>2008</v>
      </c>
      <c r="B7" s="1" t="s">
        <v>53</v>
      </c>
      <c r="C7" s="1" t="s">
        <v>207</v>
      </c>
      <c r="D7" s="1" t="s">
        <v>74</v>
      </c>
      <c r="E7" s="1" t="s">
        <v>130</v>
      </c>
      <c r="F7" s="1" t="s">
        <v>55</v>
      </c>
      <c r="G7" s="1" t="s">
        <v>56</v>
      </c>
      <c r="H7" s="1">
        <v>4</v>
      </c>
      <c r="I7" s="1">
        <v>74</v>
      </c>
      <c r="J7" s="1">
        <v>88</v>
      </c>
    </row>
    <row r="8" spans="1:15" x14ac:dyDescent="0.25">
      <c r="A8" s="1">
        <v>2009</v>
      </c>
      <c r="B8" s="1" t="s">
        <v>53</v>
      </c>
      <c r="C8" s="1" t="s">
        <v>207</v>
      </c>
      <c r="D8" s="1" t="s">
        <v>74</v>
      </c>
      <c r="E8" s="1" t="s">
        <v>130</v>
      </c>
      <c r="F8" s="1" t="s">
        <v>55</v>
      </c>
      <c r="G8" s="1" t="s">
        <v>56</v>
      </c>
      <c r="H8" s="1">
        <v>3</v>
      </c>
      <c r="I8" s="1">
        <v>91</v>
      </c>
      <c r="J8" s="1">
        <v>71</v>
      </c>
      <c r="O8" s="1" t="s">
        <v>120</v>
      </c>
    </row>
    <row r="9" spans="1:15" x14ac:dyDescent="0.25">
      <c r="A9" s="1">
        <v>2010</v>
      </c>
      <c r="B9" s="1" t="s">
        <v>53</v>
      </c>
      <c r="C9" s="1" t="s">
        <v>207</v>
      </c>
      <c r="D9" s="1" t="s">
        <v>74</v>
      </c>
      <c r="E9" s="1" t="s">
        <v>130</v>
      </c>
      <c r="F9" s="1" t="s">
        <v>55</v>
      </c>
      <c r="G9" s="1" t="s">
        <v>56</v>
      </c>
      <c r="H9" s="1">
        <v>1</v>
      </c>
      <c r="I9" s="1">
        <v>100</v>
      </c>
      <c r="J9" s="1">
        <v>62</v>
      </c>
      <c r="O9" s="1" t="s">
        <v>120</v>
      </c>
    </row>
    <row r="10" spans="1:15" x14ac:dyDescent="0.25">
      <c r="A10" s="1">
        <v>2011</v>
      </c>
      <c r="B10" s="1" t="s">
        <v>54</v>
      </c>
      <c r="C10" s="1" t="s">
        <v>208</v>
      </c>
      <c r="D10" s="1" t="s">
        <v>95</v>
      </c>
      <c r="E10" s="1" t="s">
        <v>130</v>
      </c>
      <c r="F10" s="1" t="s">
        <v>55</v>
      </c>
      <c r="G10" s="1" t="s">
        <v>56</v>
      </c>
      <c r="H10" s="1">
        <v>5</v>
      </c>
      <c r="I10" s="1">
        <v>53</v>
      </c>
      <c r="J10" s="1">
        <v>109</v>
      </c>
    </row>
    <row r="11" spans="1:15" x14ac:dyDescent="0.25">
      <c r="A11" s="1">
        <v>2012</v>
      </c>
      <c r="B11" s="1" t="s">
        <v>54</v>
      </c>
      <c r="C11" s="1" t="s">
        <v>187</v>
      </c>
      <c r="D11" s="1" t="s">
        <v>95</v>
      </c>
      <c r="E11" s="1" t="s">
        <v>130</v>
      </c>
      <c r="F11" s="1" t="s">
        <v>55</v>
      </c>
      <c r="G11" s="1" t="s">
        <v>56</v>
      </c>
      <c r="H11" s="1">
        <v>5</v>
      </c>
      <c r="I11" s="1">
        <v>55</v>
      </c>
      <c r="J11" s="1">
        <v>107</v>
      </c>
    </row>
    <row r="12" spans="1:15" x14ac:dyDescent="0.25">
      <c r="A12" s="1">
        <v>2013</v>
      </c>
      <c r="B12" s="1" t="s">
        <v>54</v>
      </c>
      <c r="C12" s="1" t="s">
        <v>187</v>
      </c>
      <c r="D12" s="1" t="s">
        <v>95</v>
      </c>
      <c r="E12" s="1" t="s">
        <v>130</v>
      </c>
      <c r="F12" s="1" t="s">
        <v>55</v>
      </c>
      <c r="G12" s="1" t="s">
        <v>56</v>
      </c>
      <c r="H12" s="1">
        <v>3</v>
      </c>
      <c r="I12" s="1">
        <v>78</v>
      </c>
      <c r="J12" s="1">
        <v>84</v>
      </c>
    </row>
    <row r="13" spans="1:15" x14ac:dyDescent="0.25">
      <c r="A13" s="1">
        <v>2014</v>
      </c>
      <c r="B13" s="1" t="s">
        <v>54</v>
      </c>
      <c r="C13" s="1" t="s">
        <v>187</v>
      </c>
      <c r="D13" s="1" t="s">
        <v>95</v>
      </c>
      <c r="E13" s="1" t="s">
        <v>130</v>
      </c>
      <c r="F13" s="1" t="s">
        <v>55</v>
      </c>
      <c r="G13" s="1" t="s">
        <v>56</v>
      </c>
      <c r="H13" s="1">
        <v>6</v>
      </c>
      <c r="I13" s="1">
        <v>56</v>
      </c>
      <c r="J13" s="1">
        <v>106</v>
      </c>
    </row>
    <row r="14" spans="1:15" x14ac:dyDescent="0.25">
      <c r="A14" s="1">
        <v>2015</v>
      </c>
      <c r="B14" s="1" t="s">
        <v>160</v>
      </c>
      <c r="C14" s="1" t="s">
        <v>187</v>
      </c>
      <c r="D14" s="1" t="s">
        <v>161</v>
      </c>
      <c r="E14" s="1" t="s">
        <v>130</v>
      </c>
      <c r="F14" s="1" t="s">
        <v>9</v>
      </c>
      <c r="G14" s="1" t="s">
        <v>11</v>
      </c>
      <c r="H14" s="1">
        <v>3</v>
      </c>
      <c r="I14" s="1">
        <v>80</v>
      </c>
      <c r="J14" s="1">
        <v>82</v>
      </c>
    </row>
    <row r="15" spans="1:15" x14ac:dyDescent="0.25">
      <c r="A15" s="1">
        <v>2016</v>
      </c>
      <c r="B15" s="1" t="s">
        <v>160</v>
      </c>
      <c r="C15" s="1" t="s">
        <v>218</v>
      </c>
      <c r="D15" s="1" t="s">
        <v>161</v>
      </c>
      <c r="E15" s="1" t="s">
        <v>130</v>
      </c>
      <c r="F15" s="1" t="s">
        <v>9</v>
      </c>
      <c r="G15" s="1" t="s">
        <v>11</v>
      </c>
      <c r="H15" s="1">
        <v>5</v>
      </c>
      <c r="I15" s="1">
        <v>65</v>
      </c>
      <c r="J15" s="1">
        <v>97</v>
      </c>
    </row>
    <row r="16" spans="1:15" x14ac:dyDescent="0.25">
      <c r="A16" s="1">
        <v>2017</v>
      </c>
      <c r="B16" s="1" t="s">
        <v>251</v>
      </c>
      <c r="C16" s="1" t="s">
        <v>252</v>
      </c>
      <c r="D16" s="1" t="s">
        <v>253</v>
      </c>
      <c r="E16" s="1" t="s">
        <v>130</v>
      </c>
      <c r="F16" s="1" t="s">
        <v>9</v>
      </c>
      <c r="G16" s="1" t="s">
        <v>11</v>
      </c>
      <c r="H16" s="1">
        <v>5</v>
      </c>
      <c r="I16" s="1">
        <v>78</v>
      </c>
      <c r="J16" s="1">
        <v>84</v>
      </c>
      <c r="O16" s="1" t="s">
        <v>120</v>
      </c>
    </row>
    <row r="17" spans="1:15" x14ac:dyDescent="0.25">
      <c r="A17" s="1">
        <v>2018</v>
      </c>
      <c r="B17" s="1" t="s">
        <v>251</v>
      </c>
      <c r="C17" s="1" t="s">
        <v>252</v>
      </c>
      <c r="D17" s="1" t="s">
        <v>253</v>
      </c>
      <c r="E17" s="1" t="s">
        <v>130</v>
      </c>
      <c r="F17" s="1" t="s">
        <v>9</v>
      </c>
      <c r="G17" s="1" t="s">
        <v>11</v>
      </c>
      <c r="H17" s="1">
        <v>3</v>
      </c>
      <c r="I17" s="1">
        <v>81</v>
      </c>
      <c r="J17" s="1">
        <v>81</v>
      </c>
    </row>
    <row r="18" spans="1:15" x14ac:dyDescent="0.25">
      <c r="A18" s="1">
        <v>2019</v>
      </c>
      <c r="B18" s="1" t="s">
        <v>251</v>
      </c>
      <c r="C18" s="1" t="s">
        <v>252</v>
      </c>
      <c r="D18" s="1" t="s">
        <v>253</v>
      </c>
      <c r="E18" s="1" t="s">
        <v>130</v>
      </c>
      <c r="F18" s="1" t="s">
        <v>9</v>
      </c>
      <c r="G18" s="1" t="s">
        <v>11</v>
      </c>
      <c r="H18" s="1">
        <v>4</v>
      </c>
      <c r="I18" s="1">
        <v>83</v>
      </c>
      <c r="J18" s="1">
        <v>79</v>
      </c>
    </row>
    <row r="19" spans="1:15" x14ac:dyDescent="0.25">
      <c r="A19" s="1">
        <v>2020</v>
      </c>
      <c r="B19" s="1" t="s">
        <v>251</v>
      </c>
      <c r="C19" s="1" t="s">
        <v>252</v>
      </c>
      <c r="D19" s="1" t="s">
        <v>253</v>
      </c>
      <c r="E19" s="1" t="s">
        <v>130</v>
      </c>
      <c r="F19" s="1" t="s">
        <v>9</v>
      </c>
      <c r="G19" s="1" t="s">
        <v>11</v>
      </c>
      <c r="H19" s="1">
        <v>3</v>
      </c>
      <c r="I19" s="1">
        <v>77</v>
      </c>
      <c r="J19" s="1">
        <v>85</v>
      </c>
    </row>
    <row r="20" spans="1:15" x14ac:dyDescent="0.25">
      <c r="A20" s="1">
        <v>2021</v>
      </c>
      <c r="B20" s="1" t="s">
        <v>251</v>
      </c>
      <c r="C20" s="1" t="s">
        <v>252</v>
      </c>
      <c r="D20" s="1" t="s">
        <v>253</v>
      </c>
      <c r="E20" s="1" t="s">
        <v>130</v>
      </c>
      <c r="F20" s="1" t="s">
        <v>9</v>
      </c>
      <c r="G20" s="1" t="s">
        <v>11</v>
      </c>
      <c r="H20" s="1">
        <v>2</v>
      </c>
      <c r="I20" s="1">
        <v>102</v>
      </c>
      <c r="J20" s="1">
        <v>69</v>
      </c>
      <c r="O20" s="1" t="s">
        <v>120</v>
      </c>
    </row>
    <row r="24" spans="1:15" x14ac:dyDescent="0.25">
      <c r="H24" s="16">
        <f>AVERAGE(H2:H20)</f>
        <v>3.6315789473684212</v>
      </c>
      <c r="I24" s="1">
        <f>SUM(I2:I20)</f>
        <v>1463</v>
      </c>
      <c r="J24" s="1">
        <f>SUM(J2:J20)</f>
        <v>1624</v>
      </c>
      <c r="L24" s="1">
        <v>0</v>
      </c>
      <c r="M24" s="1">
        <v>0</v>
      </c>
      <c r="N24" s="1">
        <v>2</v>
      </c>
      <c r="O24" s="1">
        <v>6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F7C03E19-05AE-4F69-B728-560B7B6BB35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workbookViewId="0">
      <selection activeCell="N20" sqref="N20"/>
    </sheetView>
  </sheetViews>
  <sheetFormatPr defaultRowHeight="15" x14ac:dyDescent="0.25"/>
  <cols>
    <col min="2" max="2" width="17.7109375" customWidth="1"/>
    <col min="3" max="3" width="17.710937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33</v>
      </c>
      <c r="C2" s="1" t="s">
        <v>190</v>
      </c>
      <c r="D2" s="1" t="s">
        <v>110</v>
      </c>
      <c r="E2" s="1" t="s">
        <v>195</v>
      </c>
      <c r="F2" s="1" t="s">
        <v>9</v>
      </c>
      <c r="G2" s="1" t="s">
        <v>99</v>
      </c>
      <c r="H2" s="1">
        <v>4</v>
      </c>
      <c r="I2" s="1">
        <v>73</v>
      </c>
      <c r="J2" s="1">
        <v>89</v>
      </c>
    </row>
    <row r="3" spans="1:15" x14ac:dyDescent="0.25">
      <c r="A3" s="1">
        <v>2004</v>
      </c>
      <c r="B3" s="1" t="s">
        <v>33</v>
      </c>
      <c r="C3" s="1" t="s">
        <v>190</v>
      </c>
      <c r="D3" s="1" t="s">
        <v>110</v>
      </c>
      <c r="E3" s="1" t="s">
        <v>195</v>
      </c>
      <c r="F3" s="1" t="s">
        <v>9</v>
      </c>
      <c r="G3" s="1" t="s">
        <v>99</v>
      </c>
      <c r="H3" s="1">
        <v>1</v>
      </c>
      <c r="I3" s="1">
        <v>114</v>
      </c>
      <c r="J3" s="1">
        <v>48</v>
      </c>
      <c r="L3" s="1" t="s">
        <v>120</v>
      </c>
      <c r="M3" s="1" t="s">
        <v>120</v>
      </c>
      <c r="N3" s="1" t="s">
        <v>120</v>
      </c>
    </row>
    <row r="4" spans="1:15" x14ac:dyDescent="0.25">
      <c r="A4" s="1">
        <v>2005</v>
      </c>
      <c r="B4" s="1" t="s">
        <v>33</v>
      </c>
      <c r="C4" s="1" t="s">
        <v>190</v>
      </c>
      <c r="D4" s="1" t="s">
        <v>110</v>
      </c>
      <c r="E4" s="1" t="s">
        <v>195</v>
      </c>
      <c r="F4" s="1" t="s">
        <v>9</v>
      </c>
      <c r="G4" s="1" t="s">
        <v>99</v>
      </c>
      <c r="H4" s="1">
        <v>1</v>
      </c>
      <c r="I4" s="1">
        <v>122</v>
      </c>
      <c r="J4" s="1">
        <v>40</v>
      </c>
      <c r="N4" s="1" t="s">
        <v>120</v>
      </c>
    </row>
    <row r="5" spans="1:15" x14ac:dyDescent="0.25">
      <c r="A5" s="1">
        <v>2006</v>
      </c>
      <c r="B5" s="1" t="s">
        <v>34</v>
      </c>
      <c r="C5" s="1" t="s">
        <v>191</v>
      </c>
      <c r="D5" s="1" t="s">
        <v>111</v>
      </c>
      <c r="E5" s="1" t="s">
        <v>195</v>
      </c>
      <c r="F5" s="1" t="s">
        <v>9</v>
      </c>
      <c r="G5" s="1" t="s">
        <v>99</v>
      </c>
      <c r="H5" s="1">
        <v>3</v>
      </c>
      <c r="I5" s="1">
        <v>100</v>
      </c>
      <c r="J5" s="1">
        <v>62</v>
      </c>
      <c r="O5" s="1" t="s">
        <v>120</v>
      </c>
    </row>
    <row r="6" spans="1:15" x14ac:dyDescent="0.25">
      <c r="A6" s="1">
        <v>2007</v>
      </c>
      <c r="B6" s="1" t="s">
        <v>34</v>
      </c>
      <c r="C6" s="1" t="s">
        <v>191</v>
      </c>
      <c r="D6" s="1" t="s">
        <v>111</v>
      </c>
      <c r="E6" s="1" t="s">
        <v>195</v>
      </c>
      <c r="F6" s="1" t="s">
        <v>9</v>
      </c>
      <c r="G6" s="1" t="s">
        <v>99</v>
      </c>
      <c r="H6" s="1">
        <v>4</v>
      </c>
      <c r="I6" s="1">
        <v>86</v>
      </c>
      <c r="J6" s="1">
        <v>76</v>
      </c>
      <c r="O6" s="1" t="s">
        <v>120</v>
      </c>
    </row>
    <row r="7" spans="1:15" x14ac:dyDescent="0.25">
      <c r="A7" s="1">
        <v>2008</v>
      </c>
      <c r="B7" s="1" t="s">
        <v>34</v>
      </c>
      <c r="C7" s="1" t="s">
        <v>191</v>
      </c>
      <c r="D7" s="1" t="s">
        <v>111</v>
      </c>
      <c r="E7" s="1" t="s">
        <v>195</v>
      </c>
      <c r="F7" s="1" t="s">
        <v>9</v>
      </c>
      <c r="G7" s="1" t="s">
        <v>99</v>
      </c>
      <c r="H7" s="1">
        <v>2</v>
      </c>
      <c r="I7" s="1">
        <v>87</v>
      </c>
      <c r="J7" s="1">
        <v>75</v>
      </c>
      <c r="O7" s="1" t="s">
        <v>120</v>
      </c>
    </row>
    <row r="8" spans="1:15" x14ac:dyDescent="0.25">
      <c r="A8" s="1">
        <v>2009</v>
      </c>
      <c r="B8" s="1" t="s">
        <v>34</v>
      </c>
      <c r="C8" s="1" t="s">
        <v>191</v>
      </c>
      <c r="D8" s="1" t="s">
        <v>111</v>
      </c>
      <c r="E8" s="1" t="s">
        <v>195</v>
      </c>
      <c r="F8" s="1" t="s">
        <v>9</v>
      </c>
      <c r="G8" s="1" t="s">
        <v>99</v>
      </c>
      <c r="H8" s="1">
        <v>3</v>
      </c>
      <c r="I8" s="1">
        <v>80</v>
      </c>
      <c r="J8" s="1">
        <v>82</v>
      </c>
      <c r="O8" s="1" t="s">
        <v>120</v>
      </c>
    </row>
    <row r="9" spans="1:15" x14ac:dyDescent="0.25">
      <c r="A9" s="1">
        <v>2010</v>
      </c>
      <c r="B9" s="1" t="s">
        <v>34</v>
      </c>
      <c r="C9" s="1" t="s">
        <v>191</v>
      </c>
      <c r="D9" s="1" t="s">
        <v>111</v>
      </c>
      <c r="E9" s="1" t="s">
        <v>195</v>
      </c>
      <c r="F9" s="1" t="s">
        <v>9</v>
      </c>
      <c r="G9" s="1" t="s">
        <v>99</v>
      </c>
      <c r="H9" s="1">
        <v>6</v>
      </c>
      <c r="I9" s="1">
        <v>62</v>
      </c>
      <c r="J9" s="1">
        <v>100</v>
      </c>
    </row>
    <row r="10" spans="1:15" x14ac:dyDescent="0.25">
      <c r="A10" s="1">
        <v>2011</v>
      </c>
      <c r="B10" s="1" t="s">
        <v>34</v>
      </c>
      <c r="C10" s="1" t="s">
        <v>191</v>
      </c>
      <c r="D10" s="1" t="s">
        <v>111</v>
      </c>
      <c r="E10" s="1" t="s">
        <v>195</v>
      </c>
      <c r="F10" s="1" t="s">
        <v>9</v>
      </c>
      <c r="G10" s="1" t="s">
        <v>99</v>
      </c>
      <c r="H10" s="1">
        <v>4</v>
      </c>
      <c r="I10" s="1">
        <v>78</v>
      </c>
      <c r="J10" s="1">
        <v>84</v>
      </c>
    </row>
    <row r="11" spans="1:15" x14ac:dyDescent="0.25">
      <c r="A11" s="1">
        <v>2012</v>
      </c>
      <c r="B11" s="1" t="s">
        <v>34</v>
      </c>
      <c r="C11" s="1" t="s">
        <v>191</v>
      </c>
      <c r="D11" s="1" t="s">
        <v>111</v>
      </c>
      <c r="E11" s="1" t="s">
        <v>195</v>
      </c>
      <c r="F11" s="1" t="s">
        <v>9</v>
      </c>
      <c r="G11" s="1" t="s">
        <v>99</v>
      </c>
      <c r="H11" s="1">
        <v>3</v>
      </c>
      <c r="I11" s="1">
        <v>79</v>
      </c>
      <c r="J11" s="1">
        <v>83</v>
      </c>
    </row>
    <row r="12" spans="1:15" x14ac:dyDescent="0.25">
      <c r="A12" s="1">
        <v>2013</v>
      </c>
      <c r="B12" s="1" t="s">
        <v>34</v>
      </c>
      <c r="C12" s="1" t="s">
        <v>191</v>
      </c>
      <c r="D12" s="1" t="s">
        <v>111</v>
      </c>
      <c r="E12" s="1" t="s">
        <v>195</v>
      </c>
      <c r="F12" s="1" t="s">
        <v>9</v>
      </c>
      <c r="G12" s="1" t="s">
        <v>99</v>
      </c>
      <c r="H12" s="1">
        <v>3</v>
      </c>
      <c r="I12" s="1">
        <v>91</v>
      </c>
      <c r="J12" s="1">
        <v>71</v>
      </c>
      <c r="O12" s="1" t="s">
        <v>120</v>
      </c>
    </row>
    <row r="13" spans="1:15" x14ac:dyDescent="0.25">
      <c r="A13" s="1">
        <v>2014</v>
      </c>
      <c r="B13" s="1" t="s">
        <v>34</v>
      </c>
      <c r="C13" s="1" t="s">
        <v>191</v>
      </c>
      <c r="D13" s="1" t="s">
        <v>111</v>
      </c>
      <c r="E13" s="1" t="s">
        <v>195</v>
      </c>
      <c r="F13" s="1" t="s">
        <v>9</v>
      </c>
      <c r="G13" s="1" t="s">
        <v>99</v>
      </c>
      <c r="H13" s="1">
        <v>2</v>
      </c>
      <c r="I13" s="1">
        <v>90</v>
      </c>
      <c r="J13" s="1">
        <v>72</v>
      </c>
      <c r="O13" s="1" t="s">
        <v>120</v>
      </c>
    </row>
    <row r="14" spans="1:15" x14ac:dyDescent="0.25">
      <c r="A14" s="1">
        <v>2015</v>
      </c>
      <c r="B14" s="1" t="s">
        <v>34</v>
      </c>
      <c r="C14" s="1" t="s">
        <v>191</v>
      </c>
      <c r="D14" s="1" t="s">
        <v>111</v>
      </c>
      <c r="E14" s="1" t="s">
        <v>195</v>
      </c>
      <c r="F14" s="1" t="s">
        <v>9</v>
      </c>
      <c r="G14" s="1" t="s">
        <v>99</v>
      </c>
      <c r="H14" s="1">
        <v>2</v>
      </c>
      <c r="I14" s="1">
        <v>94</v>
      </c>
      <c r="J14" s="1">
        <v>68</v>
      </c>
      <c r="O14" s="1" t="s">
        <v>120</v>
      </c>
    </row>
    <row r="15" spans="1:15" x14ac:dyDescent="0.25">
      <c r="A15" s="1">
        <v>2016</v>
      </c>
      <c r="B15" s="1" t="s">
        <v>34</v>
      </c>
      <c r="C15" s="1" t="s">
        <v>191</v>
      </c>
      <c r="D15" s="1" t="s">
        <v>111</v>
      </c>
      <c r="E15" s="1" t="s">
        <v>195</v>
      </c>
      <c r="F15" s="1" t="s">
        <v>9</v>
      </c>
      <c r="G15" s="1" t="s">
        <v>99</v>
      </c>
      <c r="H15" s="1">
        <v>5</v>
      </c>
      <c r="I15" s="1">
        <v>65</v>
      </c>
      <c r="J15" s="1">
        <v>97</v>
      </c>
    </row>
    <row r="16" spans="1:15" x14ac:dyDescent="0.25">
      <c r="A16" s="1">
        <v>2017</v>
      </c>
      <c r="B16" s="1" t="s">
        <v>34</v>
      </c>
      <c r="C16" s="1" t="s">
        <v>191</v>
      </c>
      <c r="D16" s="1" t="s">
        <v>111</v>
      </c>
      <c r="E16" s="1" t="s">
        <v>195</v>
      </c>
      <c r="F16" s="1" t="s">
        <v>9</v>
      </c>
      <c r="G16" s="1" t="s">
        <v>99</v>
      </c>
      <c r="H16" s="1">
        <v>4</v>
      </c>
      <c r="I16" s="1">
        <v>74</v>
      </c>
      <c r="J16" s="1">
        <v>88</v>
      </c>
    </row>
    <row r="17" spans="1:15" x14ac:dyDescent="0.25">
      <c r="A17" s="1">
        <v>2018</v>
      </c>
      <c r="B17" s="1" t="s">
        <v>34</v>
      </c>
      <c r="C17" s="1" t="s">
        <v>191</v>
      </c>
      <c r="D17" s="1" t="s">
        <v>111</v>
      </c>
      <c r="E17" s="1" t="s">
        <v>195</v>
      </c>
      <c r="F17" s="1" t="s">
        <v>9</v>
      </c>
      <c r="G17" s="1" t="s">
        <v>99</v>
      </c>
      <c r="H17" s="1">
        <v>4</v>
      </c>
      <c r="I17" s="1">
        <v>85</v>
      </c>
      <c r="J17" s="1">
        <v>77</v>
      </c>
      <c r="O17" s="1" t="s">
        <v>120</v>
      </c>
    </row>
    <row r="18" spans="1:15" x14ac:dyDescent="0.25">
      <c r="A18" s="1">
        <v>2019</v>
      </c>
      <c r="B18" s="1" t="s">
        <v>34</v>
      </c>
      <c r="C18" s="1" t="s">
        <v>191</v>
      </c>
      <c r="D18" s="1" t="s">
        <v>111</v>
      </c>
      <c r="E18" s="1" t="s">
        <v>195</v>
      </c>
      <c r="F18" s="1" t="s">
        <v>9</v>
      </c>
      <c r="G18" s="1" t="s">
        <v>99</v>
      </c>
      <c r="H18" s="1">
        <v>4</v>
      </c>
      <c r="I18" s="1">
        <v>68</v>
      </c>
      <c r="J18" s="1">
        <v>94</v>
      </c>
    </row>
    <row r="19" spans="1:15" x14ac:dyDescent="0.25">
      <c r="A19" s="1">
        <v>2020</v>
      </c>
      <c r="B19" s="1" t="s">
        <v>34</v>
      </c>
      <c r="C19" s="1" t="s">
        <v>191</v>
      </c>
      <c r="D19" s="1" t="s">
        <v>111</v>
      </c>
      <c r="E19" s="1" t="s">
        <v>195</v>
      </c>
      <c r="F19" s="1" t="s">
        <v>9</v>
      </c>
      <c r="G19" s="1" t="s">
        <v>99</v>
      </c>
      <c r="H19" s="1">
        <v>2</v>
      </c>
      <c r="I19" s="1">
        <v>91</v>
      </c>
      <c r="J19" s="1">
        <v>71</v>
      </c>
      <c r="O19" s="1" t="s">
        <v>120</v>
      </c>
    </row>
    <row r="20" spans="1:15" x14ac:dyDescent="0.25">
      <c r="A20" s="1">
        <v>2021</v>
      </c>
      <c r="B20" s="1" t="s">
        <v>34</v>
      </c>
      <c r="C20" s="1" t="s">
        <v>191</v>
      </c>
      <c r="D20" s="1" t="s">
        <v>111</v>
      </c>
      <c r="E20" s="1" t="s">
        <v>195</v>
      </c>
      <c r="F20" s="1" t="s">
        <v>9</v>
      </c>
      <c r="G20" s="1" t="s">
        <v>99</v>
      </c>
      <c r="H20" s="1">
        <v>3</v>
      </c>
      <c r="I20" s="1">
        <v>74</v>
      </c>
      <c r="J20" s="1">
        <v>88</v>
      </c>
    </row>
    <row r="24" spans="1:15" x14ac:dyDescent="0.25">
      <c r="H24" s="16">
        <f>AVERAGE(H2:H20)</f>
        <v>3.1578947368421053</v>
      </c>
      <c r="I24" s="1">
        <f>SUM(I2:I20)</f>
        <v>1613</v>
      </c>
      <c r="J24" s="1">
        <f>SUM(J2:J20)</f>
        <v>1465</v>
      </c>
      <c r="L24" s="1">
        <v>1</v>
      </c>
      <c r="M24" s="1">
        <v>1</v>
      </c>
      <c r="N24" s="1">
        <v>2</v>
      </c>
      <c r="O24" s="1">
        <v>8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386AC169-51C0-43D4-BD0B-BE8B3387DC3C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8"/>
  <sheetViews>
    <sheetView workbookViewId="0">
      <selection activeCell="B28" sqref="B28"/>
    </sheetView>
  </sheetViews>
  <sheetFormatPr defaultRowHeight="15" x14ac:dyDescent="0.25"/>
  <cols>
    <col min="2" max="2" width="17.7109375" customWidth="1"/>
    <col min="3" max="3" width="17.710937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5.855468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121</v>
      </c>
    </row>
    <row r="2" spans="1:15" ht="15.75" thickTop="1" x14ac:dyDescent="0.25">
      <c r="A2" s="1">
        <v>2003</v>
      </c>
      <c r="B2" s="1" t="s">
        <v>61</v>
      </c>
      <c r="C2" s="1" t="s">
        <v>215</v>
      </c>
      <c r="D2" s="1" t="s">
        <v>83</v>
      </c>
      <c r="E2" s="1" t="s">
        <v>135</v>
      </c>
      <c r="F2" s="1" t="s">
        <v>55</v>
      </c>
      <c r="G2" s="1" t="s">
        <v>58</v>
      </c>
      <c r="H2" s="1">
        <v>5</v>
      </c>
      <c r="I2" s="1">
        <v>62</v>
      </c>
      <c r="J2" s="1">
        <v>100</v>
      </c>
    </row>
    <row r="3" spans="1:15" x14ac:dyDescent="0.25">
      <c r="A3" s="1">
        <v>2004</v>
      </c>
      <c r="B3" s="1" t="s">
        <v>62</v>
      </c>
      <c r="C3" s="1" t="s">
        <v>183</v>
      </c>
      <c r="D3" s="1" t="s">
        <v>84</v>
      </c>
      <c r="E3" s="1" t="s">
        <v>135</v>
      </c>
      <c r="F3" s="1" t="s">
        <v>55</v>
      </c>
      <c r="G3" s="1" t="s">
        <v>58</v>
      </c>
      <c r="H3" s="1">
        <v>3</v>
      </c>
      <c r="I3" s="1">
        <v>74</v>
      </c>
      <c r="J3" s="1">
        <v>88</v>
      </c>
    </row>
    <row r="4" spans="1:15" x14ac:dyDescent="0.25">
      <c r="A4" s="1">
        <v>2005</v>
      </c>
      <c r="B4" s="1" t="s">
        <v>63</v>
      </c>
      <c r="C4" s="1" t="s">
        <v>216</v>
      </c>
      <c r="D4" s="1" t="s">
        <v>80</v>
      </c>
      <c r="E4" s="1" t="s">
        <v>135</v>
      </c>
      <c r="F4" s="1" t="s">
        <v>55</v>
      </c>
      <c r="G4" s="1" t="s">
        <v>58</v>
      </c>
      <c r="H4" s="1">
        <v>2</v>
      </c>
      <c r="I4" s="1">
        <v>92</v>
      </c>
      <c r="J4" s="1">
        <v>70</v>
      </c>
      <c r="O4" s="1" t="s">
        <v>120</v>
      </c>
    </row>
    <row r="5" spans="1:15" x14ac:dyDescent="0.25">
      <c r="A5" s="1">
        <v>2006</v>
      </c>
      <c r="B5" s="1" t="s">
        <v>64</v>
      </c>
      <c r="C5" s="1" t="s">
        <v>217</v>
      </c>
      <c r="D5" s="1" t="s">
        <v>81</v>
      </c>
      <c r="E5" s="1" t="s">
        <v>135</v>
      </c>
      <c r="F5" s="1" t="s">
        <v>55</v>
      </c>
      <c r="G5" s="1" t="s">
        <v>58</v>
      </c>
      <c r="H5" s="1">
        <v>3</v>
      </c>
      <c r="I5" s="1">
        <v>92</v>
      </c>
      <c r="J5" s="1">
        <v>70</v>
      </c>
      <c r="L5" s="1" t="s">
        <v>120</v>
      </c>
      <c r="M5" s="1" t="s">
        <v>120</v>
      </c>
      <c r="O5" s="1" t="s">
        <v>120</v>
      </c>
    </row>
    <row r="6" spans="1:15" x14ac:dyDescent="0.25">
      <c r="A6" s="1">
        <v>2007</v>
      </c>
      <c r="B6" s="1" t="s">
        <v>64</v>
      </c>
      <c r="C6" s="1" t="s">
        <v>217</v>
      </c>
      <c r="D6" s="1" t="s">
        <v>81</v>
      </c>
      <c r="E6" s="1" t="s">
        <v>135</v>
      </c>
      <c r="F6" s="1" t="s">
        <v>55</v>
      </c>
      <c r="G6" s="1" t="s">
        <v>58</v>
      </c>
      <c r="H6" s="1">
        <v>1</v>
      </c>
      <c r="I6" s="1">
        <v>107</v>
      </c>
      <c r="J6" s="1">
        <v>55</v>
      </c>
      <c r="L6" s="1" t="s">
        <v>120</v>
      </c>
      <c r="M6" s="1" t="s">
        <v>120</v>
      </c>
      <c r="N6" s="1" t="s">
        <v>120</v>
      </c>
    </row>
    <row r="7" spans="1:15" x14ac:dyDescent="0.25">
      <c r="A7" s="1">
        <v>2008</v>
      </c>
      <c r="B7" s="1" t="s">
        <v>64</v>
      </c>
      <c r="C7" s="1" t="s">
        <v>217</v>
      </c>
      <c r="D7" s="1" t="s">
        <v>81</v>
      </c>
      <c r="E7" s="1" t="s">
        <v>135</v>
      </c>
      <c r="F7" s="1" t="s">
        <v>55</v>
      </c>
      <c r="G7" s="1" t="s">
        <v>58</v>
      </c>
      <c r="H7" s="1">
        <v>1</v>
      </c>
      <c r="I7" s="1">
        <v>113</v>
      </c>
      <c r="J7" s="1">
        <v>49</v>
      </c>
      <c r="N7" s="1" t="s">
        <v>120</v>
      </c>
    </row>
    <row r="8" spans="1:15" x14ac:dyDescent="0.25">
      <c r="A8" s="1">
        <v>2009</v>
      </c>
      <c r="B8" s="1" t="s">
        <v>64</v>
      </c>
      <c r="C8" s="1" t="s">
        <v>217</v>
      </c>
      <c r="D8" s="1" t="s">
        <v>81</v>
      </c>
      <c r="E8" s="1" t="s">
        <v>135</v>
      </c>
      <c r="F8" s="1" t="s">
        <v>55</v>
      </c>
      <c r="G8" s="1" t="s">
        <v>58</v>
      </c>
      <c r="H8" s="1">
        <v>6</v>
      </c>
      <c r="I8" s="1">
        <v>41</v>
      </c>
      <c r="J8" s="1">
        <v>121</v>
      </c>
    </row>
    <row r="9" spans="1:15" x14ac:dyDescent="0.25">
      <c r="A9" s="1">
        <v>2010</v>
      </c>
      <c r="B9" s="1" t="s">
        <v>64</v>
      </c>
      <c r="C9" s="1" t="s">
        <v>217</v>
      </c>
      <c r="D9" s="1" t="s">
        <v>81</v>
      </c>
      <c r="E9" s="1" t="s">
        <v>135</v>
      </c>
      <c r="F9" s="1" t="s">
        <v>55</v>
      </c>
      <c r="G9" s="1" t="s">
        <v>58</v>
      </c>
      <c r="H9" s="1">
        <v>6</v>
      </c>
      <c r="I9" s="1">
        <v>41</v>
      </c>
      <c r="J9" s="1">
        <v>121</v>
      </c>
    </row>
    <row r="10" spans="1:15" x14ac:dyDescent="0.25">
      <c r="A10" s="1">
        <v>2011</v>
      </c>
      <c r="B10" s="1" t="s">
        <v>65</v>
      </c>
      <c r="C10" s="1" t="s">
        <v>218</v>
      </c>
      <c r="D10" s="1" t="s">
        <v>82</v>
      </c>
      <c r="E10" s="1" t="s">
        <v>135</v>
      </c>
      <c r="F10" s="1" t="s">
        <v>55</v>
      </c>
      <c r="G10" s="1" t="s">
        <v>58</v>
      </c>
      <c r="H10" s="1">
        <v>6</v>
      </c>
      <c r="I10" s="1">
        <v>66</v>
      </c>
      <c r="J10" s="1">
        <v>96</v>
      </c>
    </row>
    <row r="11" spans="1:15" x14ac:dyDescent="0.25">
      <c r="A11" s="1">
        <v>2012</v>
      </c>
      <c r="B11" s="1" t="s">
        <v>65</v>
      </c>
      <c r="C11" s="1" t="s">
        <v>218</v>
      </c>
      <c r="D11" s="1" t="s">
        <v>82</v>
      </c>
      <c r="E11" s="1" t="s">
        <v>135</v>
      </c>
      <c r="F11" s="1" t="s">
        <v>55</v>
      </c>
      <c r="G11" s="1" t="s">
        <v>58</v>
      </c>
      <c r="H11" s="1">
        <v>1</v>
      </c>
      <c r="I11" s="1">
        <v>88</v>
      </c>
      <c r="J11" s="1">
        <v>74</v>
      </c>
      <c r="N11" s="1" t="s">
        <v>119</v>
      </c>
    </row>
    <row r="12" spans="1:15" x14ac:dyDescent="0.25">
      <c r="A12" s="1">
        <v>2013</v>
      </c>
      <c r="B12" s="1" t="s">
        <v>65</v>
      </c>
      <c r="C12" s="1" t="s">
        <v>218</v>
      </c>
      <c r="D12" s="1" t="s">
        <v>82</v>
      </c>
      <c r="E12" s="1" t="s">
        <v>135</v>
      </c>
      <c r="F12" s="1" t="s">
        <v>55</v>
      </c>
      <c r="G12" s="1" t="s">
        <v>58</v>
      </c>
      <c r="H12" s="1">
        <v>2</v>
      </c>
      <c r="I12" s="1">
        <v>99</v>
      </c>
      <c r="J12" s="1">
        <v>63</v>
      </c>
      <c r="O12" s="1" t="s">
        <v>120</v>
      </c>
    </row>
    <row r="13" spans="1:15" x14ac:dyDescent="0.25">
      <c r="A13" s="1">
        <v>2014</v>
      </c>
      <c r="B13" s="1" t="s">
        <v>65</v>
      </c>
      <c r="C13" s="1" t="s">
        <v>218</v>
      </c>
      <c r="D13" s="1" t="s">
        <v>82</v>
      </c>
      <c r="E13" s="1" t="s">
        <v>135</v>
      </c>
      <c r="F13" s="1" t="s">
        <v>55</v>
      </c>
      <c r="G13" s="1" t="s">
        <v>58</v>
      </c>
      <c r="H13" s="1">
        <v>1</v>
      </c>
      <c r="I13" s="1">
        <v>104</v>
      </c>
      <c r="J13" s="1">
        <v>58</v>
      </c>
      <c r="N13" s="1" t="s">
        <v>119</v>
      </c>
    </row>
    <row r="14" spans="1:15" x14ac:dyDescent="0.25">
      <c r="A14" s="1">
        <v>2015</v>
      </c>
      <c r="B14" s="1" t="s">
        <v>65</v>
      </c>
      <c r="C14" s="1" t="s">
        <v>188</v>
      </c>
      <c r="D14" s="1" t="s">
        <v>82</v>
      </c>
      <c r="E14" s="1" t="s">
        <v>135</v>
      </c>
      <c r="F14" s="1" t="s">
        <v>55</v>
      </c>
      <c r="G14" s="1" t="s">
        <v>58</v>
      </c>
      <c r="H14" s="1">
        <v>3</v>
      </c>
      <c r="I14" s="1">
        <v>82</v>
      </c>
      <c r="J14" s="1">
        <v>80</v>
      </c>
      <c r="O14" s="1" t="s">
        <v>120</v>
      </c>
    </row>
    <row r="15" spans="1:15" x14ac:dyDescent="0.25">
      <c r="A15" s="1">
        <v>2016</v>
      </c>
      <c r="B15" s="1" t="s">
        <v>65</v>
      </c>
      <c r="C15" s="1" t="s">
        <v>188</v>
      </c>
      <c r="D15" s="1" t="s">
        <v>82</v>
      </c>
      <c r="E15" s="1" t="s">
        <v>135</v>
      </c>
      <c r="F15" s="1" t="s">
        <v>55</v>
      </c>
      <c r="G15" s="1" t="s">
        <v>58</v>
      </c>
      <c r="H15" s="1">
        <v>4</v>
      </c>
      <c r="I15" s="1">
        <v>69</v>
      </c>
      <c r="J15" s="1">
        <v>93</v>
      </c>
    </row>
    <row r="16" spans="1:15" x14ac:dyDescent="0.25">
      <c r="A16" s="1">
        <v>2017</v>
      </c>
      <c r="B16" s="1" t="s">
        <v>65</v>
      </c>
      <c r="C16" s="1" t="s">
        <v>183</v>
      </c>
      <c r="D16" s="1" t="s">
        <v>82</v>
      </c>
      <c r="E16" s="1" t="s">
        <v>135</v>
      </c>
      <c r="F16" s="1" t="s">
        <v>55</v>
      </c>
      <c r="G16" s="1" t="s">
        <v>58</v>
      </c>
      <c r="H16" s="1">
        <v>2</v>
      </c>
      <c r="I16" s="1">
        <v>91</v>
      </c>
      <c r="J16" s="1">
        <v>71</v>
      </c>
      <c r="O16" s="1" t="s">
        <v>120</v>
      </c>
    </row>
    <row r="17" spans="1:15" x14ac:dyDescent="0.25">
      <c r="A17" s="1">
        <v>2018</v>
      </c>
      <c r="B17" s="1" t="s">
        <v>65</v>
      </c>
      <c r="C17" s="1" t="s">
        <v>183</v>
      </c>
      <c r="D17" s="1" t="s">
        <v>82</v>
      </c>
      <c r="E17" s="1" t="s">
        <v>135</v>
      </c>
      <c r="F17" s="1" t="s">
        <v>55</v>
      </c>
      <c r="G17" s="1" t="s">
        <v>58</v>
      </c>
      <c r="H17" s="1">
        <v>1</v>
      </c>
      <c r="I17" s="1">
        <v>101</v>
      </c>
      <c r="J17" s="1">
        <v>61</v>
      </c>
      <c r="L17" s="1" t="s">
        <v>120</v>
      </c>
      <c r="M17" s="1" t="s">
        <v>120</v>
      </c>
      <c r="N17" s="1" t="s">
        <v>120</v>
      </c>
    </row>
    <row r="18" spans="1:15" x14ac:dyDescent="0.25">
      <c r="A18" s="1">
        <v>2019</v>
      </c>
      <c r="B18" s="1" t="s">
        <v>65</v>
      </c>
      <c r="C18" s="1" t="s">
        <v>183</v>
      </c>
      <c r="D18" s="1" t="s">
        <v>82</v>
      </c>
      <c r="E18" s="1" t="s">
        <v>135</v>
      </c>
      <c r="F18" s="1" t="s">
        <v>55</v>
      </c>
      <c r="G18" s="1" t="s">
        <v>58</v>
      </c>
      <c r="H18" s="1">
        <v>1</v>
      </c>
      <c r="I18" s="1">
        <v>108</v>
      </c>
      <c r="J18" s="1">
        <v>54</v>
      </c>
      <c r="L18" s="1" t="s">
        <v>120</v>
      </c>
      <c r="N18" s="1" t="s">
        <v>120</v>
      </c>
    </row>
    <row r="19" spans="1:15" x14ac:dyDescent="0.25">
      <c r="A19" s="1">
        <v>2020</v>
      </c>
      <c r="B19" s="1" t="s">
        <v>65</v>
      </c>
      <c r="C19" s="1" t="s">
        <v>183</v>
      </c>
      <c r="D19" s="1" t="s">
        <v>82</v>
      </c>
      <c r="E19" s="1" t="s">
        <v>135</v>
      </c>
      <c r="F19" s="1" t="s">
        <v>55</v>
      </c>
      <c r="G19" s="1" t="s">
        <v>58</v>
      </c>
      <c r="H19" s="1">
        <v>3</v>
      </c>
      <c r="I19" s="1">
        <v>85</v>
      </c>
      <c r="J19" s="1">
        <v>77</v>
      </c>
      <c r="O19" s="1" t="s">
        <v>120</v>
      </c>
    </row>
    <row r="20" spans="1:15" x14ac:dyDescent="0.25">
      <c r="A20" s="1">
        <v>2021</v>
      </c>
      <c r="B20" s="1" t="s">
        <v>316</v>
      </c>
      <c r="C20" s="1" t="s">
        <v>183</v>
      </c>
      <c r="D20" s="1" t="s">
        <v>317</v>
      </c>
      <c r="E20" s="1" t="s">
        <v>135</v>
      </c>
      <c r="F20" s="1" t="s">
        <v>55</v>
      </c>
      <c r="G20" s="1" t="s">
        <v>58</v>
      </c>
      <c r="H20" s="1">
        <v>3</v>
      </c>
      <c r="I20" s="1">
        <v>83</v>
      </c>
      <c r="J20" s="1">
        <v>79</v>
      </c>
      <c r="O20" s="1" t="s">
        <v>119</v>
      </c>
    </row>
    <row r="23" spans="1:15" x14ac:dyDescent="0.25">
      <c r="H23" s="16">
        <f>AVERAGE(H2:H20)</f>
        <v>2.8421052631578947</v>
      </c>
      <c r="I23" s="1">
        <f>SUM(I2:I20)</f>
        <v>1598</v>
      </c>
      <c r="J23" s="1">
        <f>SUM(J2:J20)</f>
        <v>1480</v>
      </c>
      <c r="L23" s="1">
        <v>4</v>
      </c>
      <c r="M23" s="1">
        <v>3</v>
      </c>
      <c r="N23" s="1">
        <v>6</v>
      </c>
      <c r="O23" s="1">
        <v>7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16EE76B3-D39A-4EC5-82A5-DEA9FB674726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8"/>
  <sheetViews>
    <sheetView workbookViewId="0">
      <selection activeCell="K20" sqref="K20"/>
    </sheetView>
  </sheetViews>
  <sheetFormatPr defaultRowHeight="15" x14ac:dyDescent="0.25"/>
  <cols>
    <col min="2" max="2" width="18" customWidth="1"/>
    <col min="3" max="3" width="18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47</v>
      </c>
      <c r="C2" s="1" t="s">
        <v>199</v>
      </c>
      <c r="D2" s="1" t="s">
        <v>92</v>
      </c>
      <c r="E2" s="1" t="s">
        <v>128</v>
      </c>
      <c r="F2" s="1" t="s">
        <v>55</v>
      </c>
      <c r="G2" s="1" t="s">
        <v>56</v>
      </c>
      <c r="H2" s="1">
        <v>5</v>
      </c>
      <c r="I2" s="1">
        <v>75</v>
      </c>
      <c r="J2" s="1">
        <v>87</v>
      </c>
    </row>
    <row r="3" spans="1:15" x14ac:dyDescent="0.25">
      <c r="A3" s="1">
        <v>2004</v>
      </c>
      <c r="B3" s="1" t="s">
        <v>47</v>
      </c>
      <c r="C3" s="1" t="s">
        <v>199</v>
      </c>
      <c r="D3" s="1" t="s">
        <v>92</v>
      </c>
      <c r="E3" s="1" t="s">
        <v>128</v>
      </c>
      <c r="F3" s="1" t="s">
        <v>55</v>
      </c>
      <c r="G3" s="1" t="s">
        <v>56</v>
      </c>
      <c r="H3" s="1">
        <v>2</v>
      </c>
      <c r="I3" s="1">
        <v>101</v>
      </c>
      <c r="J3" s="1">
        <v>61</v>
      </c>
      <c r="O3" s="1" t="s">
        <v>120</v>
      </c>
    </row>
    <row r="4" spans="1:15" x14ac:dyDescent="0.25">
      <c r="A4" s="1">
        <v>2005</v>
      </c>
      <c r="B4" s="1" t="s">
        <v>47</v>
      </c>
      <c r="C4" s="1" t="s">
        <v>199</v>
      </c>
      <c r="D4" s="1" t="s">
        <v>92</v>
      </c>
      <c r="E4" s="1" t="s">
        <v>128</v>
      </c>
      <c r="F4" s="1" t="s">
        <v>55</v>
      </c>
      <c r="G4" s="1" t="s">
        <v>56</v>
      </c>
      <c r="H4" s="1">
        <v>3</v>
      </c>
      <c r="I4" s="1">
        <v>97</v>
      </c>
      <c r="J4" s="1">
        <v>65</v>
      </c>
      <c r="O4" s="1" t="s">
        <v>120</v>
      </c>
    </row>
    <row r="5" spans="1:15" x14ac:dyDescent="0.25">
      <c r="A5" s="1">
        <v>2006</v>
      </c>
      <c r="B5" s="1" t="s">
        <v>47</v>
      </c>
      <c r="C5" s="1" t="s">
        <v>199</v>
      </c>
      <c r="D5" s="1" t="s">
        <v>92</v>
      </c>
      <c r="E5" s="1" t="s">
        <v>128</v>
      </c>
      <c r="F5" s="1" t="s">
        <v>55</v>
      </c>
      <c r="G5" s="1" t="s">
        <v>56</v>
      </c>
      <c r="H5" s="1">
        <v>6</v>
      </c>
      <c r="I5" s="1">
        <v>53</v>
      </c>
      <c r="J5" s="1">
        <v>109</v>
      </c>
    </row>
    <row r="6" spans="1:15" x14ac:dyDescent="0.25">
      <c r="A6" s="1">
        <v>2007</v>
      </c>
      <c r="B6" s="1" t="s">
        <v>47</v>
      </c>
      <c r="C6" s="1" t="s">
        <v>199</v>
      </c>
      <c r="D6" s="1" t="s">
        <v>92</v>
      </c>
      <c r="E6" s="1" t="s">
        <v>128</v>
      </c>
      <c r="F6" s="1" t="s">
        <v>55</v>
      </c>
      <c r="G6" s="1" t="s">
        <v>56</v>
      </c>
      <c r="H6" s="1">
        <v>5</v>
      </c>
      <c r="I6" s="1">
        <v>55</v>
      </c>
      <c r="J6" s="1">
        <v>107</v>
      </c>
    </row>
    <row r="7" spans="1:15" x14ac:dyDescent="0.25">
      <c r="A7" s="1">
        <v>2008</v>
      </c>
      <c r="B7" s="1" t="s">
        <v>47</v>
      </c>
      <c r="C7" s="1" t="s">
        <v>199</v>
      </c>
      <c r="D7" s="1" t="s">
        <v>92</v>
      </c>
      <c r="E7" s="1" t="s">
        <v>128</v>
      </c>
      <c r="F7" s="1" t="s">
        <v>55</v>
      </c>
      <c r="G7" s="1" t="s">
        <v>56</v>
      </c>
      <c r="H7" s="1">
        <v>6</v>
      </c>
      <c r="I7" s="1">
        <v>39</v>
      </c>
      <c r="J7" s="1">
        <v>123</v>
      </c>
    </row>
    <row r="8" spans="1:15" x14ac:dyDescent="0.25">
      <c r="A8" s="1">
        <v>2009</v>
      </c>
      <c r="B8" s="1" t="s">
        <v>47</v>
      </c>
      <c r="C8" s="1" t="s">
        <v>199</v>
      </c>
      <c r="D8" s="1" t="s">
        <v>92</v>
      </c>
      <c r="E8" s="1" t="s">
        <v>128</v>
      </c>
      <c r="F8" s="1" t="s">
        <v>55</v>
      </c>
      <c r="G8" s="1" t="s">
        <v>56</v>
      </c>
      <c r="H8" s="1">
        <v>6</v>
      </c>
      <c r="I8" s="1">
        <v>48</v>
      </c>
      <c r="J8" s="1">
        <v>114</v>
      </c>
    </row>
    <row r="9" spans="1:15" x14ac:dyDescent="0.25">
      <c r="A9" s="1">
        <v>2010</v>
      </c>
      <c r="B9" s="1" t="s">
        <v>47</v>
      </c>
      <c r="C9" s="1" t="s">
        <v>199</v>
      </c>
      <c r="D9" s="1" t="s">
        <v>92</v>
      </c>
      <c r="E9" s="1" t="s">
        <v>128</v>
      </c>
      <c r="F9" s="1" t="s">
        <v>55</v>
      </c>
      <c r="G9" s="1" t="s">
        <v>56</v>
      </c>
      <c r="H9" s="1">
        <v>5</v>
      </c>
      <c r="I9" s="1">
        <v>63</v>
      </c>
      <c r="J9" s="1">
        <v>99</v>
      </c>
    </row>
    <row r="10" spans="1:15" x14ac:dyDescent="0.25">
      <c r="A10" s="1">
        <v>2011</v>
      </c>
      <c r="B10" s="1" t="s">
        <v>47</v>
      </c>
      <c r="C10" s="1" t="s">
        <v>199</v>
      </c>
      <c r="D10" s="1" t="s">
        <v>92</v>
      </c>
      <c r="E10" s="1" t="s">
        <v>128</v>
      </c>
      <c r="F10" s="1" t="s">
        <v>55</v>
      </c>
      <c r="G10" s="1" t="s">
        <v>56</v>
      </c>
      <c r="H10" s="1">
        <v>4</v>
      </c>
      <c r="I10" s="1">
        <v>82</v>
      </c>
      <c r="J10" s="1">
        <v>81</v>
      </c>
    </row>
    <row r="11" spans="1:15" x14ac:dyDescent="0.25">
      <c r="A11" s="1">
        <v>2012</v>
      </c>
      <c r="B11" s="1" t="s">
        <v>47</v>
      </c>
      <c r="C11" s="1" t="s">
        <v>199</v>
      </c>
      <c r="D11" s="1" t="s">
        <v>92</v>
      </c>
      <c r="E11" s="1" t="s">
        <v>128</v>
      </c>
      <c r="F11" s="1" t="s">
        <v>55</v>
      </c>
      <c r="G11" s="1" t="s">
        <v>56</v>
      </c>
      <c r="H11" s="1">
        <v>3</v>
      </c>
      <c r="I11" s="1">
        <v>82</v>
      </c>
      <c r="J11" s="1">
        <v>80</v>
      </c>
    </row>
    <row r="12" spans="1:15" x14ac:dyDescent="0.25">
      <c r="A12" s="1">
        <v>2013</v>
      </c>
      <c r="B12" s="1" t="s">
        <v>47</v>
      </c>
      <c r="C12" s="1" t="s">
        <v>199</v>
      </c>
      <c r="D12" s="1" t="s">
        <v>92</v>
      </c>
      <c r="E12" s="1" t="s">
        <v>128</v>
      </c>
      <c r="F12" s="1" t="s">
        <v>55</v>
      </c>
      <c r="G12" s="1" t="s">
        <v>56</v>
      </c>
      <c r="H12" s="1">
        <v>4</v>
      </c>
      <c r="I12" s="1">
        <v>66</v>
      </c>
      <c r="J12" s="1">
        <v>96</v>
      </c>
    </row>
    <row r="13" spans="1:15" x14ac:dyDescent="0.25">
      <c r="A13" s="1">
        <v>2014</v>
      </c>
      <c r="B13" s="1" t="s">
        <v>148</v>
      </c>
      <c r="C13" s="1" t="s">
        <v>200</v>
      </c>
      <c r="D13" s="1" t="s">
        <v>149</v>
      </c>
      <c r="E13" s="1" t="s">
        <v>128</v>
      </c>
      <c r="F13" s="1" t="s">
        <v>55</v>
      </c>
      <c r="G13" s="1" t="s">
        <v>56</v>
      </c>
      <c r="H13" s="1">
        <v>4</v>
      </c>
      <c r="I13" s="1">
        <v>62</v>
      </c>
      <c r="J13" s="1">
        <v>100</v>
      </c>
    </row>
    <row r="14" spans="1:15" x14ac:dyDescent="0.25">
      <c r="A14" s="1">
        <v>2015</v>
      </c>
      <c r="B14" s="1" t="s">
        <v>156</v>
      </c>
      <c r="C14" s="1" t="s">
        <v>205</v>
      </c>
      <c r="D14" s="1" t="s">
        <v>157</v>
      </c>
      <c r="E14" s="1" t="s">
        <v>128</v>
      </c>
      <c r="F14" s="1" t="s">
        <v>55</v>
      </c>
      <c r="G14" s="1" t="s">
        <v>56</v>
      </c>
      <c r="H14" s="1">
        <v>4</v>
      </c>
      <c r="I14" s="1">
        <v>72</v>
      </c>
      <c r="J14" s="1">
        <v>90</v>
      </c>
    </row>
    <row r="15" spans="1:15" x14ac:dyDescent="0.25">
      <c r="A15" s="1">
        <v>2016</v>
      </c>
      <c r="B15" s="1" t="s">
        <v>156</v>
      </c>
      <c r="C15" s="1" t="s">
        <v>205</v>
      </c>
      <c r="D15" s="1" t="s">
        <v>157</v>
      </c>
      <c r="E15" s="1" t="s">
        <v>128</v>
      </c>
      <c r="F15" s="1" t="s">
        <v>55</v>
      </c>
      <c r="G15" s="1" t="s">
        <v>56</v>
      </c>
      <c r="H15" s="1">
        <v>3</v>
      </c>
      <c r="I15" s="1">
        <v>94</v>
      </c>
      <c r="J15" s="1">
        <v>68</v>
      </c>
      <c r="O15" s="1" t="s">
        <v>120</v>
      </c>
    </row>
    <row r="16" spans="1:15" x14ac:dyDescent="0.25">
      <c r="A16" s="1">
        <v>2017</v>
      </c>
      <c r="B16" s="1" t="s">
        <v>156</v>
      </c>
      <c r="C16" s="1" t="s">
        <v>205</v>
      </c>
      <c r="D16" s="1" t="s">
        <v>157</v>
      </c>
      <c r="E16" s="1" t="s">
        <v>128</v>
      </c>
      <c r="F16" s="1" t="s">
        <v>55</v>
      </c>
      <c r="G16" s="1" t="s">
        <v>56</v>
      </c>
      <c r="H16" s="1">
        <v>6</v>
      </c>
      <c r="I16" s="1">
        <v>65</v>
      </c>
      <c r="J16" s="1">
        <v>97</v>
      </c>
    </row>
    <row r="17" spans="1:15" x14ac:dyDescent="0.25">
      <c r="A17" s="1">
        <v>2018</v>
      </c>
      <c r="B17" s="1" t="s">
        <v>156</v>
      </c>
      <c r="C17" s="1" t="s">
        <v>205</v>
      </c>
      <c r="D17" s="1" t="s">
        <v>157</v>
      </c>
      <c r="E17" s="1" t="s">
        <v>128</v>
      </c>
      <c r="F17" s="1" t="s">
        <v>55</v>
      </c>
      <c r="G17" s="1" t="s">
        <v>56</v>
      </c>
      <c r="H17" s="1">
        <v>6</v>
      </c>
      <c r="I17" s="1">
        <v>60</v>
      </c>
      <c r="J17" s="1">
        <v>102</v>
      </c>
    </row>
    <row r="18" spans="1:15" x14ac:dyDescent="0.25">
      <c r="A18" s="1">
        <v>2019</v>
      </c>
      <c r="B18" s="1" t="s">
        <v>156</v>
      </c>
      <c r="C18" s="1" t="s">
        <v>205</v>
      </c>
      <c r="D18" s="1" t="s">
        <v>157</v>
      </c>
      <c r="E18" s="1" t="s">
        <v>128</v>
      </c>
      <c r="F18" s="1" t="s">
        <v>55</v>
      </c>
      <c r="G18" s="1" t="s">
        <v>56</v>
      </c>
      <c r="H18" s="1">
        <v>5</v>
      </c>
      <c r="I18" s="1">
        <v>74</v>
      </c>
      <c r="J18" s="1">
        <v>88</v>
      </c>
    </row>
    <row r="19" spans="1:15" x14ac:dyDescent="0.25">
      <c r="A19" s="1">
        <v>2020</v>
      </c>
      <c r="B19" s="1" t="s">
        <v>156</v>
      </c>
      <c r="C19" s="1" t="s">
        <v>205</v>
      </c>
      <c r="D19" s="1" t="s">
        <v>157</v>
      </c>
      <c r="E19" s="1" t="s">
        <v>128</v>
      </c>
      <c r="F19" s="1" t="s">
        <v>55</v>
      </c>
      <c r="G19" s="1" t="s">
        <v>56</v>
      </c>
      <c r="H19" s="1">
        <v>6</v>
      </c>
      <c r="I19" s="1">
        <v>62</v>
      </c>
      <c r="J19" s="1">
        <v>100</v>
      </c>
    </row>
    <row r="20" spans="1:15" x14ac:dyDescent="0.25">
      <c r="A20" s="1">
        <v>2021</v>
      </c>
      <c r="B20" s="1" t="s">
        <v>156</v>
      </c>
      <c r="C20" s="1" t="s">
        <v>205</v>
      </c>
      <c r="D20" s="1" t="s">
        <v>157</v>
      </c>
      <c r="E20" s="1" t="s">
        <v>128</v>
      </c>
      <c r="F20" s="1" t="s">
        <v>55</v>
      </c>
      <c r="G20" s="1" t="s">
        <v>56</v>
      </c>
      <c r="H20" s="1">
        <v>4</v>
      </c>
      <c r="I20" s="1">
        <v>75</v>
      </c>
      <c r="J20" s="1">
        <v>87</v>
      </c>
    </row>
    <row r="23" spans="1:15" ht="18" thickBot="1" x14ac:dyDescent="0.35">
      <c r="L23" s="2" t="s">
        <v>115</v>
      </c>
      <c r="M23" s="2" t="s">
        <v>116</v>
      </c>
      <c r="N23" s="2" t="s">
        <v>117</v>
      </c>
      <c r="O23" s="2" t="s">
        <v>118</v>
      </c>
    </row>
    <row r="24" spans="1:15" ht="15.75" thickTop="1" x14ac:dyDescent="0.25">
      <c r="H24" s="16">
        <f>AVERAGE(H2:H20)</f>
        <v>4.5789473684210522</v>
      </c>
      <c r="I24" s="1">
        <f>SUM(I2:I20)</f>
        <v>1325</v>
      </c>
      <c r="J24" s="1">
        <f>SUM(J2:J20)</f>
        <v>1754</v>
      </c>
      <c r="L24" s="1">
        <v>0</v>
      </c>
      <c r="M24" s="1">
        <v>0</v>
      </c>
      <c r="N24" s="1">
        <v>0</v>
      </c>
      <c r="O24" s="1">
        <v>3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593383F7-8E5D-4BA9-A15F-FED99F2537E2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"/>
  <sheetViews>
    <sheetView workbookViewId="0">
      <selection activeCell="I30" sqref="I30"/>
    </sheetView>
  </sheetViews>
  <sheetFormatPr defaultRowHeight="15" x14ac:dyDescent="0.25"/>
  <cols>
    <col min="1" max="1" width="9.140625" style="9"/>
    <col min="2" max="2" width="18" style="9" customWidth="1"/>
    <col min="3" max="3" width="18" style="8" customWidth="1"/>
    <col min="4" max="7" width="9.140625" style="9"/>
    <col min="8" max="11" width="9.140625" style="8"/>
    <col min="12" max="12" width="12.140625" style="8" bestFit="1" customWidth="1"/>
    <col min="13" max="13" width="9.7109375" style="13" bestFit="1" customWidth="1"/>
    <col min="14" max="14" width="12.5703125" style="8" bestFit="1" customWidth="1"/>
    <col min="15" max="15" width="12.7109375" style="8" bestFit="1" customWidth="1"/>
    <col min="16" max="16384" width="9.140625" style="9"/>
  </cols>
  <sheetData>
    <row r="1" spans="1:15" ht="18" thickBot="1" x14ac:dyDescent="0.35">
      <c r="A1" s="7" t="s">
        <v>0</v>
      </c>
      <c r="B1" s="7" t="s">
        <v>1</v>
      </c>
      <c r="C1" s="7" t="s">
        <v>169</v>
      </c>
      <c r="D1" s="7" t="s">
        <v>2</v>
      </c>
      <c r="E1" s="7" t="s">
        <v>246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L1" s="7" t="s">
        <v>115</v>
      </c>
      <c r="M1" s="12" t="s">
        <v>116</v>
      </c>
      <c r="N1" s="7" t="s">
        <v>117</v>
      </c>
      <c r="O1" s="7" t="s">
        <v>118</v>
      </c>
    </row>
    <row r="2" spans="1:15" ht="15.75" thickTop="1" x14ac:dyDescent="0.25">
      <c r="A2" s="8">
        <v>2003</v>
      </c>
      <c r="B2" s="8" t="s">
        <v>26</v>
      </c>
      <c r="C2" s="8" t="s">
        <v>180</v>
      </c>
      <c r="D2" s="8" t="s">
        <v>104</v>
      </c>
      <c r="E2" s="8" t="s">
        <v>127</v>
      </c>
      <c r="F2" s="8" t="s">
        <v>9</v>
      </c>
      <c r="G2" s="8" t="s">
        <v>11</v>
      </c>
      <c r="H2" s="8">
        <v>1</v>
      </c>
      <c r="I2" s="8">
        <v>107</v>
      </c>
      <c r="J2" s="8">
        <v>55</v>
      </c>
      <c r="L2" s="8" t="s">
        <v>120</v>
      </c>
      <c r="M2" s="13" t="s">
        <v>120</v>
      </c>
      <c r="N2" s="8" t="s">
        <v>120</v>
      </c>
    </row>
    <row r="3" spans="1:15" x14ac:dyDescent="0.25">
      <c r="A3" s="8">
        <v>2004</v>
      </c>
      <c r="B3" s="8" t="s">
        <v>26</v>
      </c>
      <c r="C3" s="8" t="s">
        <v>180</v>
      </c>
      <c r="D3" s="8" t="s">
        <v>104</v>
      </c>
      <c r="E3" s="8" t="s">
        <v>127</v>
      </c>
      <c r="F3" s="8" t="s">
        <v>9</v>
      </c>
      <c r="G3" s="8" t="s">
        <v>11</v>
      </c>
      <c r="H3" s="8">
        <v>3</v>
      </c>
      <c r="I3" s="8">
        <v>83</v>
      </c>
      <c r="J3" s="8">
        <v>79</v>
      </c>
      <c r="O3" s="8" t="s">
        <v>120</v>
      </c>
    </row>
    <row r="4" spans="1:15" x14ac:dyDescent="0.25">
      <c r="A4" s="8">
        <v>2005</v>
      </c>
      <c r="B4" s="8" t="s">
        <v>25</v>
      </c>
      <c r="C4" s="8" t="s">
        <v>181</v>
      </c>
      <c r="D4" s="8" t="s">
        <v>105</v>
      </c>
      <c r="E4" s="8" t="s">
        <v>127</v>
      </c>
      <c r="F4" s="8" t="s">
        <v>9</v>
      </c>
      <c r="G4" s="8" t="s">
        <v>11</v>
      </c>
      <c r="H4" s="8">
        <v>6</v>
      </c>
      <c r="I4" s="8">
        <v>58</v>
      </c>
      <c r="J4" s="8">
        <v>104</v>
      </c>
    </row>
    <row r="5" spans="1:15" x14ac:dyDescent="0.25">
      <c r="A5" s="8">
        <v>2006</v>
      </c>
      <c r="B5" s="8" t="s">
        <v>25</v>
      </c>
      <c r="C5" s="8" t="s">
        <v>181</v>
      </c>
      <c r="D5" s="8" t="s">
        <v>105</v>
      </c>
      <c r="E5" s="8" t="s">
        <v>127</v>
      </c>
      <c r="F5" s="8" t="s">
        <v>9</v>
      </c>
      <c r="G5" s="8" t="s">
        <v>11</v>
      </c>
      <c r="H5" s="8">
        <v>3</v>
      </c>
      <c r="I5" s="8">
        <v>71</v>
      </c>
      <c r="J5" s="8">
        <v>91</v>
      </c>
    </row>
    <row r="6" spans="1:15" x14ac:dyDescent="0.25">
      <c r="A6" s="8">
        <v>2007</v>
      </c>
      <c r="B6" s="8" t="s">
        <v>23</v>
      </c>
      <c r="C6" s="8" t="s">
        <v>182</v>
      </c>
      <c r="D6" s="8" t="s">
        <v>106</v>
      </c>
      <c r="E6" s="8" t="s">
        <v>127</v>
      </c>
      <c r="F6" s="8" t="s">
        <v>9</v>
      </c>
      <c r="G6" s="8" t="s">
        <v>11</v>
      </c>
      <c r="H6" s="8">
        <v>3</v>
      </c>
      <c r="I6" s="8">
        <v>72</v>
      </c>
      <c r="J6" s="8">
        <v>90</v>
      </c>
    </row>
    <row r="7" spans="1:15" x14ac:dyDescent="0.25">
      <c r="A7" s="8">
        <v>2008</v>
      </c>
      <c r="B7" s="8" t="s">
        <v>23</v>
      </c>
      <c r="C7" s="8" t="s">
        <v>182</v>
      </c>
      <c r="D7" s="8" t="s">
        <v>106</v>
      </c>
      <c r="E7" s="8" t="s">
        <v>127</v>
      </c>
      <c r="F7" s="8" t="s">
        <v>9</v>
      </c>
      <c r="G7" s="8" t="s">
        <v>11</v>
      </c>
      <c r="H7" s="8">
        <v>6</v>
      </c>
      <c r="I7" s="8">
        <v>59</v>
      </c>
      <c r="J7" s="8">
        <v>103</v>
      </c>
    </row>
    <row r="8" spans="1:15" x14ac:dyDescent="0.25">
      <c r="A8" s="8">
        <v>2009</v>
      </c>
      <c r="B8" s="8" t="s">
        <v>22</v>
      </c>
      <c r="C8" s="8" t="s">
        <v>178</v>
      </c>
      <c r="D8" s="8" t="s">
        <v>107</v>
      </c>
      <c r="E8" s="8" t="s">
        <v>127</v>
      </c>
      <c r="F8" s="8" t="s">
        <v>9</v>
      </c>
      <c r="G8" s="8" t="s">
        <v>11</v>
      </c>
      <c r="H8" s="8">
        <v>2</v>
      </c>
      <c r="I8" s="8">
        <v>102</v>
      </c>
      <c r="J8" s="8">
        <v>60</v>
      </c>
      <c r="O8" s="8" t="s">
        <v>120</v>
      </c>
    </row>
    <row r="9" spans="1:15" x14ac:dyDescent="0.25">
      <c r="A9" s="8">
        <v>2010</v>
      </c>
      <c r="B9" s="8" t="s">
        <v>22</v>
      </c>
      <c r="C9" s="8" t="s">
        <v>178</v>
      </c>
      <c r="D9" s="8" t="s">
        <v>107</v>
      </c>
      <c r="E9" s="8" t="s">
        <v>127</v>
      </c>
      <c r="F9" s="8" t="s">
        <v>9</v>
      </c>
      <c r="G9" s="8" t="s">
        <v>11</v>
      </c>
      <c r="H9" s="8">
        <v>2</v>
      </c>
      <c r="I9" s="8">
        <v>96</v>
      </c>
      <c r="J9" s="8">
        <v>66</v>
      </c>
      <c r="O9" s="8" t="s">
        <v>120</v>
      </c>
    </row>
    <row r="10" spans="1:15" x14ac:dyDescent="0.25">
      <c r="A10" s="8">
        <v>2011</v>
      </c>
      <c r="B10" s="8" t="s">
        <v>18</v>
      </c>
      <c r="C10" s="8" t="s">
        <v>183</v>
      </c>
      <c r="D10" s="8" t="s">
        <v>19</v>
      </c>
      <c r="E10" s="8" t="s">
        <v>127</v>
      </c>
      <c r="F10" s="8" t="s">
        <v>9</v>
      </c>
      <c r="G10" s="8" t="s">
        <v>11</v>
      </c>
      <c r="H10" s="8">
        <v>2</v>
      </c>
      <c r="I10" s="8">
        <v>99</v>
      </c>
      <c r="J10" s="8">
        <v>63</v>
      </c>
      <c r="O10" s="8" t="s">
        <v>120</v>
      </c>
    </row>
    <row r="11" spans="1:15" x14ac:dyDescent="0.25">
      <c r="A11" s="8">
        <v>2012</v>
      </c>
      <c r="B11" s="8" t="s">
        <v>18</v>
      </c>
      <c r="C11" s="8" t="s">
        <v>184</v>
      </c>
      <c r="D11" s="8" t="s">
        <v>19</v>
      </c>
      <c r="E11" s="8" t="s">
        <v>127</v>
      </c>
      <c r="F11" s="8" t="s">
        <v>9</v>
      </c>
      <c r="G11" s="8" t="s">
        <v>11</v>
      </c>
      <c r="H11" s="8">
        <v>3</v>
      </c>
      <c r="I11" s="8">
        <v>87</v>
      </c>
      <c r="J11" s="8">
        <v>75</v>
      </c>
      <c r="O11" s="8" t="s">
        <v>120</v>
      </c>
    </row>
    <row r="12" spans="1:15" x14ac:dyDescent="0.25">
      <c r="A12" s="8">
        <v>2013</v>
      </c>
      <c r="B12" s="8" t="s">
        <v>18</v>
      </c>
      <c r="C12" s="8" t="s">
        <v>184</v>
      </c>
      <c r="D12" s="8" t="s">
        <v>19</v>
      </c>
      <c r="E12" s="8" t="s">
        <v>127</v>
      </c>
      <c r="F12" s="8" t="s">
        <v>9</v>
      </c>
      <c r="G12" s="8" t="s">
        <v>11</v>
      </c>
      <c r="H12" s="8">
        <v>5</v>
      </c>
      <c r="I12" s="8">
        <v>66</v>
      </c>
      <c r="J12" s="8">
        <v>96</v>
      </c>
    </row>
    <row r="13" spans="1:15" x14ac:dyDescent="0.25">
      <c r="A13" s="8">
        <v>2014</v>
      </c>
      <c r="B13" s="8" t="s">
        <v>18</v>
      </c>
      <c r="C13" s="8" t="s">
        <v>184</v>
      </c>
      <c r="D13" s="8" t="s">
        <v>19</v>
      </c>
      <c r="E13" s="8" t="s">
        <v>127</v>
      </c>
      <c r="F13" s="8" t="s">
        <v>9</v>
      </c>
      <c r="G13" s="8" t="s">
        <v>11</v>
      </c>
      <c r="H13" s="8">
        <v>6</v>
      </c>
      <c r="I13" s="8">
        <v>52</v>
      </c>
      <c r="J13" s="8">
        <v>110</v>
      </c>
    </row>
    <row r="14" spans="1:15" x14ac:dyDescent="0.25">
      <c r="A14" s="8">
        <v>2015</v>
      </c>
      <c r="B14" s="8" t="s">
        <v>18</v>
      </c>
      <c r="C14" s="8" t="s">
        <v>184</v>
      </c>
      <c r="D14" s="8" t="s">
        <v>19</v>
      </c>
      <c r="E14" s="8" t="s">
        <v>127</v>
      </c>
      <c r="F14" s="8" t="s">
        <v>9</v>
      </c>
      <c r="G14" s="8" t="s">
        <v>11</v>
      </c>
      <c r="H14" s="8">
        <v>6</v>
      </c>
      <c r="I14" s="8">
        <v>71</v>
      </c>
      <c r="J14" s="8">
        <v>91</v>
      </c>
    </row>
    <row r="15" spans="1:15" x14ac:dyDescent="0.25">
      <c r="A15" s="8">
        <v>2016</v>
      </c>
      <c r="B15" s="8" t="s">
        <v>18</v>
      </c>
      <c r="C15" s="8" t="s">
        <v>184</v>
      </c>
      <c r="D15" s="8" t="s">
        <v>19</v>
      </c>
      <c r="E15" s="8" t="s">
        <v>127</v>
      </c>
      <c r="F15" s="8" t="s">
        <v>9</v>
      </c>
      <c r="G15" s="8" t="s">
        <v>11</v>
      </c>
      <c r="H15" s="8">
        <v>4</v>
      </c>
      <c r="I15" s="8">
        <v>72</v>
      </c>
      <c r="J15" s="8">
        <v>90</v>
      </c>
    </row>
    <row r="16" spans="1:15" x14ac:dyDescent="0.25">
      <c r="A16" s="8">
        <v>2017</v>
      </c>
      <c r="B16" s="8" t="s">
        <v>18</v>
      </c>
      <c r="C16" s="8" t="s">
        <v>184</v>
      </c>
      <c r="D16" s="8" t="s">
        <v>19</v>
      </c>
      <c r="E16" s="8" t="s">
        <v>127</v>
      </c>
      <c r="F16" s="8" t="s">
        <v>9</v>
      </c>
      <c r="G16" s="8" t="s">
        <v>11</v>
      </c>
      <c r="H16" s="8">
        <v>5</v>
      </c>
      <c r="I16" s="8">
        <v>74</v>
      </c>
      <c r="J16" s="8">
        <v>88</v>
      </c>
    </row>
    <row r="17" spans="1:15" x14ac:dyDescent="0.25">
      <c r="A17" s="6">
        <v>2018</v>
      </c>
      <c r="B17" s="6" t="s">
        <v>18</v>
      </c>
      <c r="C17" s="8" t="s">
        <v>184</v>
      </c>
      <c r="D17" s="6" t="s">
        <v>19</v>
      </c>
      <c r="E17" s="6" t="s">
        <v>127</v>
      </c>
      <c r="F17" s="6" t="s">
        <v>9</v>
      </c>
      <c r="G17" s="6" t="s">
        <v>11</v>
      </c>
      <c r="H17" s="6">
        <v>2</v>
      </c>
      <c r="I17" s="6">
        <v>91</v>
      </c>
      <c r="J17" s="6">
        <v>71</v>
      </c>
      <c r="M17" s="13" t="s">
        <v>120</v>
      </c>
      <c r="O17" s="8" t="s">
        <v>120</v>
      </c>
    </row>
    <row r="18" spans="1:15" x14ac:dyDescent="0.25">
      <c r="A18" s="6">
        <v>2019</v>
      </c>
      <c r="B18" s="6" t="s">
        <v>18</v>
      </c>
      <c r="C18" s="8" t="s">
        <v>184</v>
      </c>
      <c r="D18" s="6" t="s">
        <v>19</v>
      </c>
      <c r="E18" s="6" t="s">
        <v>127</v>
      </c>
      <c r="F18" s="6" t="s">
        <v>9</v>
      </c>
      <c r="G18" s="6" t="s">
        <v>11</v>
      </c>
      <c r="H18" s="6">
        <v>4</v>
      </c>
      <c r="I18" s="6">
        <v>83</v>
      </c>
      <c r="J18" s="6">
        <v>79</v>
      </c>
    </row>
    <row r="19" spans="1:15" x14ac:dyDescent="0.25">
      <c r="A19" s="6">
        <v>2020</v>
      </c>
      <c r="B19" s="6" t="s">
        <v>18</v>
      </c>
      <c r="C19" s="8" t="s">
        <v>184</v>
      </c>
      <c r="D19" s="6" t="s">
        <v>19</v>
      </c>
      <c r="E19" s="6" t="s">
        <v>127</v>
      </c>
      <c r="F19" s="6" t="s">
        <v>9</v>
      </c>
      <c r="G19" s="6" t="s">
        <v>11</v>
      </c>
      <c r="H19" s="8">
        <v>5</v>
      </c>
      <c r="I19" s="8">
        <v>70</v>
      </c>
      <c r="J19" s="8">
        <v>92</v>
      </c>
    </row>
    <row r="20" spans="1:15" x14ac:dyDescent="0.25">
      <c r="A20" s="8">
        <v>2021</v>
      </c>
      <c r="B20" s="8" t="s">
        <v>308</v>
      </c>
      <c r="C20" s="8" t="s">
        <v>309</v>
      </c>
      <c r="D20" s="6" t="s">
        <v>318</v>
      </c>
      <c r="E20" s="8" t="s">
        <v>127</v>
      </c>
      <c r="F20" s="6" t="s">
        <v>9</v>
      </c>
      <c r="G20" s="6" t="s">
        <v>11</v>
      </c>
      <c r="H20" s="8">
        <v>5</v>
      </c>
      <c r="I20" s="8">
        <v>67</v>
      </c>
      <c r="J20" s="8">
        <v>95</v>
      </c>
    </row>
    <row r="24" spans="1:15" ht="18" thickBot="1" x14ac:dyDescent="0.35">
      <c r="L24" s="7" t="s">
        <v>115</v>
      </c>
      <c r="M24" s="12" t="s">
        <v>116</v>
      </c>
      <c r="N24" s="7" t="s">
        <v>117</v>
      </c>
      <c r="O24" s="7" t="s">
        <v>118</v>
      </c>
    </row>
    <row r="25" spans="1:15" ht="15.75" thickTop="1" x14ac:dyDescent="0.25">
      <c r="H25" s="20">
        <f>AVERAGE(H2:H20)</f>
        <v>3.8421052631578947</v>
      </c>
      <c r="I25" s="8">
        <f>SUM(I2:I20)</f>
        <v>1480</v>
      </c>
      <c r="J25" s="8">
        <f>SUM(J2:J20)</f>
        <v>1598</v>
      </c>
      <c r="L25" s="8">
        <v>1</v>
      </c>
      <c r="M25" s="13">
        <v>2</v>
      </c>
      <c r="N25" s="8">
        <v>1</v>
      </c>
      <c r="O25" s="8">
        <v>6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A97D283B-FAD6-4143-9974-7EBA1DF3DBC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8"/>
  <sheetViews>
    <sheetView workbookViewId="0">
      <selection activeCell="I29" sqref="I29"/>
    </sheetView>
  </sheetViews>
  <sheetFormatPr defaultRowHeight="15" x14ac:dyDescent="0.25"/>
  <cols>
    <col min="1" max="1" width="7.140625" customWidth="1"/>
    <col min="2" max="2" width="18.140625" customWidth="1"/>
    <col min="3" max="3" width="18.14062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71</v>
      </c>
      <c r="C2" s="1" t="s">
        <v>219</v>
      </c>
      <c r="D2" s="1" t="s">
        <v>76</v>
      </c>
      <c r="E2" s="1" t="s">
        <v>139</v>
      </c>
      <c r="F2" s="1" t="s">
        <v>55</v>
      </c>
      <c r="G2" s="1" t="s">
        <v>58</v>
      </c>
      <c r="H2" s="1">
        <v>2</v>
      </c>
      <c r="I2" s="1">
        <v>97</v>
      </c>
      <c r="J2" s="1">
        <v>65</v>
      </c>
      <c r="O2" s="1" t="s">
        <v>120</v>
      </c>
    </row>
    <row r="3" spans="1:15" x14ac:dyDescent="0.25">
      <c r="A3" s="1">
        <v>2004</v>
      </c>
      <c r="B3" s="1" t="s">
        <v>71</v>
      </c>
      <c r="C3" s="1" t="s">
        <v>219</v>
      </c>
      <c r="D3" s="1" t="s">
        <v>76</v>
      </c>
      <c r="E3" s="1" t="s">
        <v>139</v>
      </c>
      <c r="F3" s="1" t="s">
        <v>55</v>
      </c>
      <c r="G3" s="1" t="s">
        <v>58</v>
      </c>
      <c r="H3" s="1">
        <v>1</v>
      </c>
      <c r="I3" s="1">
        <v>91</v>
      </c>
      <c r="J3" s="1">
        <v>71</v>
      </c>
      <c r="N3" s="1" t="s">
        <v>120</v>
      </c>
    </row>
    <row r="4" spans="1:15" x14ac:dyDescent="0.25">
      <c r="A4" s="1">
        <v>2005</v>
      </c>
      <c r="B4" s="1" t="s">
        <v>71</v>
      </c>
      <c r="C4" s="1" t="s">
        <v>219</v>
      </c>
      <c r="D4" s="1" t="s">
        <v>76</v>
      </c>
      <c r="E4" s="1" t="s">
        <v>139</v>
      </c>
      <c r="F4" s="1" t="s">
        <v>55</v>
      </c>
      <c r="G4" s="1" t="s">
        <v>58</v>
      </c>
      <c r="H4" s="1">
        <v>3</v>
      </c>
      <c r="I4" s="1">
        <v>90</v>
      </c>
      <c r="J4" s="1">
        <v>72</v>
      </c>
    </row>
    <row r="5" spans="1:15" x14ac:dyDescent="0.25">
      <c r="A5" s="1">
        <v>2006</v>
      </c>
      <c r="B5" s="1" t="s">
        <v>71</v>
      </c>
      <c r="C5" s="1" t="s">
        <v>219</v>
      </c>
      <c r="D5" s="1" t="s">
        <v>76</v>
      </c>
      <c r="E5" s="1" t="s">
        <v>139</v>
      </c>
      <c r="F5" s="1" t="s">
        <v>55</v>
      </c>
      <c r="G5" s="1" t="s">
        <v>58</v>
      </c>
      <c r="H5" s="1">
        <v>4</v>
      </c>
      <c r="I5" s="1">
        <v>87</v>
      </c>
      <c r="J5" s="1">
        <v>75</v>
      </c>
      <c r="O5" s="1" t="s">
        <v>120</v>
      </c>
    </row>
    <row r="6" spans="1:15" x14ac:dyDescent="0.25">
      <c r="A6" s="1">
        <v>2007</v>
      </c>
      <c r="B6" s="1" t="s">
        <v>71</v>
      </c>
      <c r="C6" s="1" t="s">
        <v>219</v>
      </c>
      <c r="D6" s="1" t="s">
        <v>76</v>
      </c>
      <c r="E6" s="1" t="s">
        <v>139</v>
      </c>
      <c r="F6" s="1" t="s">
        <v>55</v>
      </c>
      <c r="G6" s="1" t="s">
        <v>58</v>
      </c>
      <c r="H6" s="1">
        <v>4</v>
      </c>
      <c r="I6" s="1">
        <v>78</v>
      </c>
      <c r="J6" s="1">
        <v>84</v>
      </c>
    </row>
    <row r="7" spans="1:15" x14ac:dyDescent="0.25">
      <c r="A7" s="1">
        <v>2008</v>
      </c>
      <c r="B7" s="1" t="s">
        <v>71</v>
      </c>
      <c r="C7" s="1" t="s">
        <v>219</v>
      </c>
      <c r="D7" s="1" t="s">
        <v>76</v>
      </c>
      <c r="E7" s="1" t="s">
        <v>139</v>
      </c>
      <c r="F7" s="1" t="s">
        <v>55</v>
      </c>
      <c r="G7" s="1" t="s">
        <v>58</v>
      </c>
      <c r="H7" s="1">
        <v>4</v>
      </c>
      <c r="I7" s="1">
        <v>75</v>
      </c>
      <c r="J7" s="1">
        <v>87</v>
      </c>
    </row>
    <row r="8" spans="1:15" x14ac:dyDescent="0.25">
      <c r="A8" s="1">
        <v>2009</v>
      </c>
      <c r="B8" s="1" t="s">
        <v>70</v>
      </c>
      <c r="C8" s="1" t="s">
        <v>220</v>
      </c>
      <c r="D8" s="1" t="s">
        <v>77</v>
      </c>
      <c r="E8" s="1" t="s">
        <v>139</v>
      </c>
      <c r="F8" s="1" t="s">
        <v>55</v>
      </c>
      <c r="G8" s="1" t="s">
        <v>58</v>
      </c>
      <c r="H8" s="1">
        <v>4</v>
      </c>
      <c r="I8" s="1">
        <v>84</v>
      </c>
      <c r="J8" s="1">
        <v>78</v>
      </c>
    </row>
    <row r="9" spans="1:15" x14ac:dyDescent="0.25">
      <c r="A9" s="1">
        <v>2010</v>
      </c>
      <c r="B9" s="1" t="s">
        <v>70</v>
      </c>
      <c r="C9" s="1" t="s">
        <v>220</v>
      </c>
      <c r="D9" s="1" t="s">
        <v>77</v>
      </c>
      <c r="E9" s="1" t="s">
        <v>139</v>
      </c>
      <c r="F9" s="1" t="s">
        <v>55</v>
      </c>
      <c r="G9" s="1" t="s">
        <v>58</v>
      </c>
      <c r="H9" s="1">
        <v>3</v>
      </c>
      <c r="I9" s="1">
        <v>86</v>
      </c>
      <c r="J9" s="1">
        <v>76</v>
      </c>
    </row>
    <row r="10" spans="1:15" x14ac:dyDescent="0.25">
      <c r="A10" s="1">
        <v>2011</v>
      </c>
      <c r="B10" s="1" t="s">
        <v>69</v>
      </c>
      <c r="C10" s="1" t="s">
        <v>221</v>
      </c>
      <c r="D10" s="1" t="s">
        <v>78</v>
      </c>
      <c r="E10" s="1" t="s">
        <v>139</v>
      </c>
      <c r="F10" s="1" t="s">
        <v>55</v>
      </c>
      <c r="G10" s="1" t="s">
        <v>58</v>
      </c>
      <c r="H10" s="1">
        <v>4</v>
      </c>
      <c r="I10" s="1">
        <v>81</v>
      </c>
      <c r="J10" s="1">
        <v>81</v>
      </c>
    </row>
    <row r="11" spans="1:15" x14ac:dyDescent="0.25">
      <c r="A11" s="1">
        <v>2012</v>
      </c>
      <c r="B11" s="1" t="s">
        <v>69</v>
      </c>
      <c r="C11" s="1" t="s">
        <v>222</v>
      </c>
      <c r="D11" s="1" t="s">
        <v>78</v>
      </c>
      <c r="E11" s="1" t="s">
        <v>139</v>
      </c>
      <c r="F11" s="1" t="s">
        <v>55</v>
      </c>
      <c r="G11" s="1" t="s">
        <v>58</v>
      </c>
      <c r="H11" s="1">
        <v>3</v>
      </c>
      <c r="I11" s="1">
        <v>85</v>
      </c>
      <c r="J11" s="1">
        <v>77</v>
      </c>
      <c r="O11" s="1" t="s">
        <v>120</v>
      </c>
    </row>
    <row r="12" spans="1:15" x14ac:dyDescent="0.25">
      <c r="A12" s="1">
        <v>2013</v>
      </c>
      <c r="B12" s="1" t="s">
        <v>69</v>
      </c>
      <c r="C12" s="1" t="s">
        <v>223</v>
      </c>
      <c r="D12" s="1" t="s">
        <v>78</v>
      </c>
      <c r="E12" s="1" t="s">
        <v>139</v>
      </c>
      <c r="F12" s="1" t="s">
        <v>55</v>
      </c>
      <c r="G12" s="1" t="s">
        <v>58</v>
      </c>
      <c r="H12" s="1">
        <v>6</v>
      </c>
      <c r="I12" s="1">
        <v>60</v>
      </c>
      <c r="J12" s="1">
        <v>102</v>
      </c>
    </row>
    <row r="13" spans="1:15" x14ac:dyDescent="0.25">
      <c r="A13" s="1">
        <v>2014</v>
      </c>
      <c r="B13" s="1" t="s">
        <v>152</v>
      </c>
      <c r="C13" s="1" t="s">
        <v>224</v>
      </c>
      <c r="D13" s="1" t="s">
        <v>153</v>
      </c>
      <c r="E13" s="1" t="s">
        <v>139</v>
      </c>
      <c r="F13" s="1" t="s">
        <v>55</v>
      </c>
      <c r="G13" s="1" t="s">
        <v>58</v>
      </c>
      <c r="H13" s="1">
        <v>5</v>
      </c>
      <c r="I13" s="1">
        <v>91</v>
      </c>
      <c r="J13" s="1">
        <v>71</v>
      </c>
      <c r="O13" s="1" t="s">
        <v>120</v>
      </c>
    </row>
    <row r="14" spans="1:15" x14ac:dyDescent="0.25">
      <c r="A14" s="1">
        <v>2015</v>
      </c>
      <c r="B14" s="1" t="s">
        <v>154</v>
      </c>
      <c r="C14" s="1" t="s">
        <v>241</v>
      </c>
      <c r="D14" s="1" t="s">
        <v>155</v>
      </c>
      <c r="E14" s="1" t="s">
        <v>139</v>
      </c>
      <c r="F14" s="1" t="s">
        <v>55</v>
      </c>
      <c r="G14" s="1" t="s">
        <v>58</v>
      </c>
      <c r="H14" s="1">
        <v>4</v>
      </c>
      <c r="I14" s="1">
        <v>76</v>
      </c>
      <c r="J14" s="1">
        <v>86</v>
      </c>
      <c r="O14" s="1" t="s">
        <v>120</v>
      </c>
    </row>
    <row r="15" spans="1:15" x14ac:dyDescent="0.25">
      <c r="A15" s="1">
        <v>2016</v>
      </c>
      <c r="B15" s="1" t="s">
        <v>154</v>
      </c>
      <c r="C15" s="1" t="s">
        <v>241</v>
      </c>
      <c r="D15" s="1" t="s">
        <v>155</v>
      </c>
      <c r="E15" s="1" t="s">
        <v>139</v>
      </c>
      <c r="F15" s="1" t="s">
        <v>55</v>
      </c>
      <c r="G15" s="1" t="s">
        <v>58</v>
      </c>
      <c r="H15" s="1">
        <v>5</v>
      </c>
      <c r="I15" s="1">
        <v>64</v>
      </c>
      <c r="J15" s="1">
        <v>98</v>
      </c>
    </row>
    <row r="16" spans="1:15" x14ac:dyDescent="0.25">
      <c r="A16" s="1">
        <v>2017</v>
      </c>
      <c r="B16" s="1" t="s">
        <v>154</v>
      </c>
      <c r="C16" s="1" t="s">
        <v>241</v>
      </c>
      <c r="D16" s="1" t="s">
        <v>155</v>
      </c>
      <c r="E16" s="1" t="s">
        <v>139</v>
      </c>
      <c r="F16" s="1" t="s">
        <v>55</v>
      </c>
      <c r="G16" s="1" t="s">
        <v>58</v>
      </c>
      <c r="H16" s="1">
        <v>6</v>
      </c>
      <c r="I16" s="1">
        <v>54</v>
      </c>
      <c r="J16" s="1">
        <v>108</v>
      </c>
    </row>
    <row r="17" spans="1:15" x14ac:dyDescent="0.25">
      <c r="A17" s="1">
        <v>2018</v>
      </c>
      <c r="B17" s="1" t="s">
        <v>154</v>
      </c>
      <c r="C17" s="1" t="s">
        <v>222</v>
      </c>
      <c r="D17" s="1" t="s">
        <v>155</v>
      </c>
      <c r="E17" s="1" t="s">
        <v>139</v>
      </c>
      <c r="F17" s="1" t="s">
        <v>55</v>
      </c>
      <c r="G17" s="1" t="s">
        <v>58</v>
      </c>
      <c r="H17" s="1">
        <v>6</v>
      </c>
      <c r="I17" s="1">
        <v>53</v>
      </c>
      <c r="J17" s="1">
        <v>109</v>
      </c>
    </row>
    <row r="18" spans="1:15" x14ac:dyDescent="0.25">
      <c r="A18" s="1">
        <v>2019</v>
      </c>
      <c r="B18" s="1" t="s">
        <v>262</v>
      </c>
      <c r="C18" s="1" t="s">
        <v>222</v>
      </c>
      <c r="D18" s="1" t="s">
        <v>263</v>
      </c>
      <c r="E18" s="1" t="s">
        <v>139</v>
      </c>
      <c r="F18" s="1" t="s">
        <v>55</v>
      </c>
      <c r="G18" s="1" t="s">
        <v>58</v>
      </c>
      <c r="H18" s="1">
        <v>5</v>
      </c>
      <c r="I18" s="1">
        <v>63</v>
      </c>
      <c r="J18" s="1">
        <v>99</v>
      </c>
    </row>
    <row r="19" spans="1:15" x14ac:dyDescent="0.25">
      <c r="A19" s="1">
        <v>2020</v>
      </c>
      <c r="B19" s="1" t="s">
        <v>262</v>
      </c>
      <c r="C19" s="1" t="s">
        <v>222</v>
      </c>
      <c r="D19" s="1" t="s">
        <v>263</v>
      </c>
      <c r="E19" s="1" t="s">
        <v>139</v>
      </c>
      <c r="F19" s="1" t="s">
        <v>55</v>
      </c>
      <c r="G19" s="1" t="s">
        <v>58</v>
      </c>
      <c r="H19" s="1">
        <v>5</v>
      </c>
      <c r="I19" s="1">
        <v>69</v>
      </c>
      <c r="J19" s="1">
        <v>93</v>
      </c>
    </row>
    <row r="20" spans="1:15" x14ac:dyDescent="0.25">
      <c r="A20" s="1">
        <v>2021</v>
      </c>
      <c r="B20" s="1" t="s">
        <v>262</v>
      </c>
      <c r="C20" s="1" t="s">
        <v>222</v>
      </c>
      <c r="D20" s="1" t="s">
        <v>263</v>
      </c>
      <c r="E20" s="1" t="s">
        <v>139</v>
      </c>
      <c r="F20" s="1" t="s">
        <v>55</v>
      </c>
      <c r="G20" s="1" t="s">
        <v>58</v>
      </c>
      <c r="H20" s="1">
        <v>4</v>
      </c>
      <c r="I20" s="1">
        <v>81</v>
      </c>
      <c r="J20" s="1">
        <v>81</v>
      </c>
    </row>
    <row r="23" spans="1:15" ht="18" thickBot="1" x14ac:dyDescent="0.35">
      <c r="H23" s="2" t="s">
        <v>5</v>
      </c>
      <c r="I23" s="2" t="s">
        <v>6</v>
      </c>
      <c r="J23" s="2" t="s">
        <v>7</v>
      </c>
      <c r="L23" s="2" t="s">
        <v>115</v>
      </c>
      <c r="M23" s="2" t="s">
        <v>116</v>
      </c>
      <c r="N23" s="2" t="s">
        <v>117</v>
      </c>
      <c r="O23" s="2" t="s">
        <v>118</v>
      </c>
    </row>
    <row r="24" spans="1:15" ht="15.75" thickTop="1" x14ac:dyDescent="0.25">
      <c r="H24" s="16">
        <f>AVERAGE(H2:H20)</f>
        <v>4.1052631578947372</v>
      </c>
      <c r="I24" s="1">
        <f>SUM(I2:I20)</f>
        <v>1465</v>
      </c>
      <c r="J24" s="1">
        <f>SUM(J2:J20)</f>
        <v>1613</v>
      </c>
      <c r="L24" s="1">
        <v>0</v>
      </c>
      <c r="M24" s="1">
        <v>0</v>
      </c>
      <c r="N24" s="1">
        <v>1</v>
      </c>
      <c r="O24" s="1">
        <v>5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944B244C-6119-4AAB-BA04-2B6F07C69B17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tabSelected="1" workbookViewId="0">
      <selection activeCell="I25" sqref="I25"/>
    </sheetView>
  </sheetViews>
  <sheetFormatPr defaultRowHeight="15" x14ac:dyDescent="0.25"/>
  <cols>
    <col min="2" max="2" width="17.85546875" customWidth="1"/>
    <col min="3" max="3" width="17.85546875" style="1" customWidth="1"/>
    <col min="6" max="6" width="9.140625" style="22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1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30</v>
      </c>
      <c r="C2" s="1" t="s">
        <v>185</v>
      </c>
      <c r="D2" s="1" t="s">
        <v>108</v>
      </c>
      <c r="E2" s="1" t="s">
        <v>194</v>
      </c>
      <c r="F2" s="22" t="s">
        <v>9</v>
      </c>
      <c r="G2" s="1" t="s">
        <v>99</v>
      </c>
      <c r="H2" s="1">
        <v>1</v>
      </c>
      <c r="I2" s="1">
        <v>101</v>
      </c>
      <c r="J2" s="1">
        <v>61</v>
      </c>
      <c r="N2" s="1" t="s">
        <v>120</v>
      </c>
    </row>
    <row r="3" spans="1:15" x14ac:dyDescent="0.25">
      <c r="A3" s="1">
        <v>2004</v>
      </c>
      <c r="B3" s="1" t="s">
        <v>30</v>
      </c>
      <c r="C3" s="1" t="s">
        <v>186</v>
      </c>
      <c r="D3" s="1" t="s">
        <v>108</v>
      </c>
      <c r="E3" s="1" t="s">
        <v>194</v>
      </c>
      <c r="F3" s="22" t="s">
        <v>9</v>
      </c>
      <c r="G3" s="1" t="s">
        <v>99</v>
      </c>
      <c r="H3" s="1">
        <v>5</v>
      </c>
      <c r="I3" s="1">
        <v>70</v>
      </c>
      <c r="J3" s="1">
        <v>92</v>
      </c>
    </row>
    <row r="4" spans="1:15" x14ac:dyDescent="0.25">
      <c r="A4" s="1">
        <v>2005</v>
      </c>
      <c r="B4" s="1" t="s">
        <v>31</v>
      </c>
      <c r="C4" s="1" t="s">
        <v>187</v>
      </c>
      <c r="D4" s="1" t="s">
        <v>87</v>
      </c>
      <c r="E4" s="1" t="s">
        <v>194</v>
      </c>
      <c r="F4" s="22" t="s">
        <v>9</v>
      </c>
      <c r="G4" s="1" t="s">
        <v>99</v>
      </c>
      <c r="H4" s="1">
        <v>6</v>
      </c>
      <c r="I4" s="1">
        <v>50</v>
      </c>
      <c r="J4" s="1">
        <v>112</v>
      </c>
    </row>
    <row r="5" spans="1:15" x14ac:dyDescent="0.25">
      <c r="A5" s="1">
        <v>2006</v>
      </c>
      <c r="B5" s="1" t="s">
        <v>31</v>
      </c>
      <c r="C5" s="1" t="s">
        <v>187</v>
      </c>
      <c r="D5" s="1" t="s">
        <v>87</v>
      </c>
      <c r="E5" s="1" t="s">
        <v>194</v>
      </c>
      <c r="F5" s="22" t="s">
        <v>9</v>
      </c>
      <c r="G5" s="1" t="s">
        <v>99</v>
      </c>
      <c r="H5" s="1">
        <v>6</v>
      </c>
      <c r="I5" s="1">
        <v>51</v>
      </c>
      <c r="J5" s="1">
        <v>111</v>
      </c>
    </row>
    <row r="6" spans="1:15" x14ac:dyDescent="0.25">
      <c r="A6" s="1">
        <v>2007</v>
      </c>
      <c r="B6" s="1" t="s">
        <v>31</v>
      </c>
      <c r="C6" s="1" t="s">
        <v>187</v>
      </c>
      <c r="D6" s="1" t="s">
        <v>87</v>
      </c>
      <c r="E6" s="1" t="s">
        <v>194</v>
      </c>
      <c r="F6" s="22" t="s">
        <v>9</v>
      </c>
      <c r="G6" s="1" t="s">
        <v>99</v>
      </c>
      <c r="H6" s="1">
        <v>5</v>
      </c>
      <c r="I6" s="1">
        <v>77</v>
      </c>
      <c r="J6" s="1">
        <v>85</v>
      </c>
    </row>
    <row r="7" spans="1:15" x14ac:dyDescent="0.25">
      <c r="A7" s="1">
        <v>2008</v>
      </c>
      <c r="B7" s="1" t="s">
        <v>32</v>
      </c>
      <c r="C7" s="1" t="s">
        <v>188</v>
      </c>
      <c r="D7" s="1" t="s">
        <v>109</v>
      </c>
      <c r="E7" s="1" t="s">
        <v>194</v>
      </c>
      <c r="F7" s="22" t="s">
        <v>9</v>
      </c>
      <c r="G7" s="1" t="s">
        <v>99</v>
      </c>
      <c r="H7" s="1">
        <v>3</v>
      </c>
      <c r="I7" s="1">
        <v>84</v>
      </c>
      <c r="J7" s="1">
        <v>78</v>
      </c>
      <c r="O7" s="1" t="s">
        <v>120</v>
      </c>
    </row>
    <row r="8" spans="1:15" x14ac:dyDescent="0.25">
      <c r="A8" s="1">
        <v>2009</v>
      </c>
      <c r="B8" s="1" t="s">
        <v>32</v>
      </c>
      <c r="C8" s="1" t="s">
        <v>188</v>
      </c>
      <c r="D8" s="1" t="s">
        <v>109</v>
      </c>
      <c r="E8" s="1" t="s">
        <v>194</v>
      </c>
      <c r="F8" s="22" t="s">
        <v>9</v>
      </c>
      <c r="G8" s="1" t="s">
        <v>99</v>
      </c>
      <c r="H8" s="1">
        <v>5</v>
      </c>
      <c r="I8" s="1">
        <v>75</v>
      </c>
      <c r="J8" s="1">
        <v>87</v>
      </c>
    </row>
    <row r="9" spans="1:15" x14ac:dyDescent="0.25">
      <c r="A9" s="1">
        <v>2010</v>
      </c>
      <c r="B9" s="1" t="s">
        <v>32</v>
      </c>
      <c r="C9" s="1" t="s">
        <v>188</v>
      </c>
      <c r="D9" s="1" t="s">
        <v>109</v>
      </c>
      <c r="E9" s="1" t="s">
        <v>194</v>
      </c>
      <c r="F9" s="22" t="s">
        <v>9</v>
      </c>
      <c r="G9" s="1" t="s">
        <v>99</v>
      </c>
      <c r="H9" s="1">
        <v>4</v>
      </c>
      <c r="I9" s="1">
        <v>73</v>
      </c>
      <c r="J9" s="1">
        <v>89</v>
      </c>
    </row>
    <row r="10" spans="1:15" x14ac:dyDescent="0.25">
      <c r="A10" s="1">
        <v>2011</v>
      </c>
      <c r="B10" s="1" t="s">
        <v>32</v>
      </c>
      <c r="C10" s="1" t="s">
        <v>188</v>
      </c>
      <c r="D10" s="1" t="s">
        <v>109</v>
      </c>
      <c r="E10" s="1" t="s">
        <v>194</v>
      </c>
      <c r="F10" s="22" t="s">
        <v>9</v>
      </c>
      <c r="G10" s="1" t="s">
        <v>99</v>
      </c>
      <c r="H10" s="1">
        <v>5</v>
      </c>
      <c r="I10" s="1">
        <v>77</v>
      </c>
      <c r="J10" s="1">
        <v>85</v>
      </c>
    </row>
    <row r="11" spans="1:15" x14ac:dyDescent="0.25">
      <c r="A11" s="1">
        <v>2012</v>
      </c>
      <c r="B11" s="1" t="s">
        <v>32</v>
      </c>
      <c r="C11" s="1" t="s">
        <v>188</v>
      </c>
      <c r="D11" s="1" t="s">
        <v>109</v>
      </c>
      <c r="E11" s="1" t="s">
        <v>194</v>
      </c>
      <c r="F11" s="22" t="s">
        <v>9</v>
      </c>
      <c r="G11" s="1" t="s">
        <v>99</v>
      </c>
      <c r="H11" s="1">
        <v>2</v>
      </c>
      <c r="I11" s="1">
        <v>86</v>
      </c>
      <c r="J11" s="1">
        <v>76</v>
      </c>
      <c r="O11" s="1" t="s">
        <v>120</v>
      </c>
    </row>
    <row r="12" spans="1:15" x14ac:dyDescent="0.25">
      <c r="A12" s="1">
        <v>2013</v>
      </c>
      <c r="B12" s="1" t="s">
        <v>32</v>
      </c>
      <c r="C12" s="1" t="s">
        <v>188</v>
      </c>
      <c r="D12" s="1" t="s">
        <v>109</v>
      </c>
      <c r="E12" s="1" t="s">
        <v>194</v>
      </c>
      <c r="F12" s="22" t="s">
        <v>9</v>
      </c>
      <c r="G12" s="1" t="s">
        <v>99</v>
      </c>
      <c r="H12" s="1">
        <v>6</v>
      </c>
      <c r="I12" s="1">
        <v>64</v>
      </c>
      <c r="J12" s="1">
        <v>98</v>
      </c>
    </row>
    <row r="13" spans="1:15" x14ac:dyDescent="0.25">
      <c r="A13" s="1">
        <v>2014</v>
      </c>
      <c r="B13" s="1" t="s">
        <v>142</v>
      </c>
      <c r="C13" s="1" t="s">
        <v>189</v>
      </c>
      <c r="D13" s="1" t="s">
        <v>143</v>
      </c>
      <c r="E13" s="1" t="s">
        <v>194</v>
      </c>
      <c r="F13" s="22" t="s">
        <v>9</v>
      </c>
      <c r="G13" s="1" t="s">
        <v>99</v>
      </c>
      <c r="H13" s="1">
        <v>5</v>
      </c>
      <c r="I13" s="1">
        <v>74</v>
      </c>
      <c r="J13" s="1">
        <v>88</v>
      </c>
    </row>
    <row r="14" spans="1:15" x14ac:dyDescent="0.25">
      <c r="A14" s="1">
        <v>2015</v>
      </c>
      <c r="B14" s="1" t="s">
        <v>142</v>
      </c>
      <c r="C14" s="1" t="s">
        <v>189</v>
      </c>
      <c r="D14" s="1" t="s">
        <v>143</v>
      </c>
      <c r="E14" s="1" t="s">
        <v>194</v>
      </c>
      <c r="F14" s="22" t="s">
        <v>9</v>
      </c>
      <c r="G14" s="1" t="s">
        <v>99</v>
      </c>
      <c r="H14" s="1">
        <v>4</v>
      </c>
      <c r="I14" s="1">
        <v>84</v>
      </c>
      <c r="J14" s="1">
        <v>78</v>
      </c>
      <c r="O14" s="1" t="s">
        <v>120</v>
      </c>
    </row>
    <row r="15" spans="1:15" x14ac:dyDescent="0.25">
      <c r="A15" s="1">
        <v>2016</v>
      </c>
      <c r="B15" s="1" t="s">
        <v>166</v>
      </c>
      <c r="C15" s="1" t="s">
        <v>240</v>
      </c>
      <c r="D15" s="1" t="s">
        <v>167</v>
      </c>
      <c r="E15" s="1" t="s">
        <v>194</v>
      </c>
      <c r="F15" s="22" t="s">
        <v>9</v>
      </c>
      <c r="G15" s="1" t="s">
        <v>99</v>
      </c>
      <c r="H15" s="1">
        <v>6</v>
      </c>
      <c r="I15" s="1">
        <v>49</v>
      </c>
      <c r="J15" s="1">
        <v>113</v>
      </c>
    </row>
    <row r="16" spans="1:15" x14ac:dyDescent="0.25">
      <c r="A16" s="1">
        <v>2017</v>
      </c>
      <c r="B16" s="1" t="s">
        <v>166</v>
      </c>
      <c r="C16" s="1" t="s">
        <v>240</v>
      </c>
      <c r="D16" s="1" t="s">
        <v>167</v>
      </c>
      <c r="E16" s="1" t="s">
        <v>194</v>
      </c>
      <c r="F16" s="22" t="s">
        <v>9</v>
      </c>
      <c r="G16" s="1" t="s">
        <v>99</v>
      </c>
      <c r="H16" s="1">
        <v>3</v>
      </c>
      <c r="I16" s="1">
        <v>76</v>
      </c>
      <c r="J16" s="1">
        <v>86</v>
      </c>
    </row>
    <row r="17" spans="1:15" x14ac:dyDescent="0.25">
      <c r="A17" s="1">
        <v>2018</v>
      </c>
      <c r="B17" s="1" t="s">
        <v>256</v>
      </c>
      <c r="C17" s="1" t="s">
        <v>257</v>
      </c>
      <c r="D17" s="1" t="s">
        <v>255</v>
      </c>
      <c r="E17" s="1" t="s">
        <v>194</v>
      </c>
      <c r="F17" s="22" t="s">
        <v>9</v>
      </c>
      <c r="G17" s="1" t="s">
        <v>99</v>
      </c>
      <c r="H17" s="1">
        <v>3</v>
      </c>
      <c r="I17" s="1">
        <v>86</v>
      </c>
      <c r="J17" s="1">
        <v>76</v>
      </c>
      <c r="O17" s="1" t="s">
        <v>120</v>
      </c>
    </row>
    <row r="18" spans="1:15" x14ac:dyDescent="0.25">
      <c r="A18" s="1">
        <v>2019</v>
      </c>
      <c r="B18" s="1" t="s">
        <v>256</v>
      </c>
      <c r="C18" s="1" t="s">
        <v>257</v>
      </c>
      <c r="D18" s="1" t="s">
        <v>255</v>
      </c>
      <c r="E18" s="1" t="s">
        <v>194</v>
      </c>
      <c r="F18" s="22" t="s">
        <v>9</v>
      </c>
      <c r="G18" s="1" t="s">
        <v>99</v>
      </c>
      <c r="H18" s="1">
        <v>5</v>
      </c>
      <c r="I18" s="1">
        <v>60</v>
      </c>
      <c r="J18" s="1">
        <v>102</v>
      </c>
    </row>
    <row r="19" spans="1:15" x14ac:dyDescent="0.25">
      <c r="A19" s="1">
        <v>2020</v>
      </c>
      <c r="B19" s="1" t="s">
        <v>256</v>
      </c>
      <c r="C19" s="1" t="s">
        <v>188</v>
      </c>
      <c r="D19" s="1" t="s">
        <v>255</v>
      </c>
      <c r="E19" s="1" t="s">
        <v>194</v>
      </c>
      <c r="F19" s="22" t="s">
        <v>9</v>
      </c>
      <c r="G19" s="1" t="s">
        <v>99</v>
      </c>
      <c r="H19" s="1">
        <v>5</v>
      </c>
      <c r="I19" s="1">
        <v>66</v>
      </c>
      <c r="J19" s="1">
        <v>96</v>
      </c>
    </row>
    <row r="20" spans="1:15" x14ac:dyDescent="0.25">
      <c r="A20" s="1">
        <v>2021</v>
      </c>
      <c r="B20" s="1" t="s">
        <v>256</v>
      </c>
      <c r="C20" s="1" t="s">
        <v>188</v>
      </c>
      <c r="D20" s="1" t="s">
        <v>255</v>
      </c>
      <c r="E20" s="1" t="s">
        <v>194</v>
      </c>
      <c r="F20" s="22" t="s">
        <v>9</v>
      </c>
      <c r="G20" s="1" t="s">
        <v>99</v>
      </c>
      <c r="H20" s="23">
        <v>5</v>
      </c>
      <c r="I20" s="1">
        <v>57</v>
      </c>
      <c r="J20" s="1">
        <v>105</v>
      </c>
    </row>
    <row r="24" spans="1:15" ht="18" thickBot="1" x14ac:dyDescent="0.35">
      <c r="H24" s="2" t="s">
        <v>5</v>
      </c>
      <c r="I24" s="2" t="s">
        <v>6</v>
      </c>
      <c r="J24" s="2" t="s">
        <v>7</v>
      </c>
      <c r="L24" s="2" t="s">
        <v>115</v>
      </c>
      <c r="M24" s="2" t="s">
        <v>116</v>
      </c>
      <c r="N24" s="2" t="s">
        <v>117</v>
      </c>
      <c r="O24" s="2" t="s">
        <v>118</v>
      </c>
    </row>
    <row r="25" spans="1:15" ht="15.75" thickTop="1" x14ac:dyDescent="0.25">
      <c r="H25" s="16">
        <f>AVERAGE(H2:H20)</f>
        <v>4.4210526315789478</v>
      </c>
      <c r="I25" s="23">
        <f>SUM(I2:I20)</f>
        <v>1360</v>
      </c>
      <c r="J25" s="23">
        <f>SUM(J2:J20)</f>
        <v>1718</v>
      </c>
      <c r="L25" s="1">
        <v>0</v>
      </c>
      <c r="M25" s="1">
        <v>0</v>
      </c>
      <c r="N25" s="1">
        <v>1</v>
      </c>
      <c r="O25" s="1">
        <v>4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92FB2138-987F-4590-B171-B3DD11B322F5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8"/>
  <sheetViews>
    <sheetView workbookViewId="0">
      <selection activeCell="D26" sqref="D26"/>
    </sheetView>
  </sheetViews>
  <sheetFormatPr defaultRowHeight="15" x14ac:dyDescent="0.25"/>
  <cols>
    <col min="2" max="2" width="18.140625" customWidth="1"/>
    <col min="3" max="3" width="18.140625" style="1" customWidth="1"/>
    <col min="4" max="4" width="12.4257812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35</v>
      </c>
      <c r="C2" s="1" t="s">
        <v>192</v>
      </c>
      <c r="D2" s="1" t="s">
        <v>247</v>
      </c>
      <c r="E2" s="1" t="s">
        <v>144</v>
      </c>
      <c r="F2" s="1" t="s">
        <v>9</v>
      </c>
      <c r="G2" s="1" t="s">
        <v>99</v>
      </c>
      <c r="H2" s="1">
        <v>6</v>
      </c>
      <c r="I2" s="1">
        <v>68</v>
      </c>
      <c r="J2" s="1">
        <v>94</v>
      </c>
    </row>
    <row r="3" spans="1:15" x14ac:dyDescent="0.25">
      <c r="A3" s="1">
        <v>2004</v>
      </c>
      <c r="B3" s="1" t="s">
        <v>35</v>
      </c>
      <c r="C3" s="1" t="s">
        <v>192</v>
      </c>
      <c r="D3" s="1" t="s">
        <v>247</v>
      </c>
      <c r="E3" s="1" t="s">
        <v>144</v>
      </c>
      <c r="F3" s="1" t="s">
        <v>9</v>
      </c>
      <c r="G3" s="1" t="s">
        <v>99</v>
      </c>
      <c r="H3" s="1">
        <v>4</v>
      </c>
      <c r="I3" s="1">
        <v>80</v>
      </c>
      <c r="J3" s="1">
        <v>82</v>
      </c>
    </row>
    <row r="4" spans="1:15" x14ac:dyDescent="0.25">
      <c r="A4" s="1">
        <v>2005</v>
      </c>
      <c r="B4" s="1" t="s">
        <v>35</v>
      </c>
      <c r="C4" s="1" t="s">
        <v>192</v>
      </c>
      <c r="D4" s="1" t="s">
        <v>247</v>
      </c>
      <c r="E4" s="1" t="s">
        <v>144</v>
      </c>
      <c r="F4" s="1" t="s">
        <v>9</v>
      </c>
      <c r="G4" s="1" t="s">
        <v>99</v>
      </c>
      <c r="H4" s="1">
        <v>5</v>
      </c>
      <c r="I4" s="1">
        <v>83</v>
      </c>
      <c r="J4" s="1">
        <v>79</v>
      </c>
      <c r="O4" s="1" t="s">
        <v>120</v>
      </c>
    </row>
    <row r="5" spans="1:15" x14ac:dyDescent="0.25">
      <c r="A5" s="1">
        <v>2006</v>
      </c>
      <c r="B5" s="1" t="s">
        <v>35</v>
      </c>
      <c r="C5" s="1" t="s">
        <v>192</v>
      </c>
      <c r="D5" s="1" t="s">
        <v>247</v>
      </c>
      <c r="E5" s="1" t="s">
        <v>144</v>
      </c>
      <c r="F5" s="1" t="s">
        <v>9</v>
      </c>
      <c r="G5" s="1" t="s">
        <v>99</v>
      </c>
      <c r="H5" s="1">
        <v>1</v>
      </c>
      <c r="I5" s="1">
        <v>116</v>
      </c>
      <c r="J5" s="1">
        <v>46</v>
      </c>
      <c r="M5" s="1" t="s">
        <v>120</v>
      </c>
      <c r="N5" s="1" t="s">
        <v>120</v>
      </c>
    </row>
    <row r="6" spans="1:15" x14ac:dyDescent="0.25">
      <c r="A6" s="1">
        <v>2007</v>
      </c>
      <c r="B6" s="1" t="s">
        <v>36</v>
      </c>
      <c r="C6" s="1" t="s">
        <v>193</v>
      </c>
      <c r="D6" s="1" t="s">
        <v>248</v>
      </c>
      <c r="E6" s="1" t="s">
        <v>144</v>
      </c>
      <c r="F6" s="1" t="s">
        <v>9</v>
      </c>
      <c r="G6" s="1" t="s">
        <v>99</v>
      </c>
      <c r="H6" s="1">
        <v>6</v>
      </c>
      <c r="I6" s="1">
        <v>71</v>
      </c>
      <c r="J6" s="1">
        <v>91</v>
      </c>
    </row>
    <row r="7" spans="1:15" x14ac:dyDescent="0.25">
      <c r="A7" s="1">
        <v>2008</v>
      </c>
      <c r="B7" s="1" t="s">
        <v>36</v>
      </c>
      <c r="C7" s="1" t="s">
        <v>193</v>
      </c>
      <c r="D7" s="1" t="s">
        <v>248</v>
      </c>
      <c r="E7" s="1" t="s">
        <v>144</v>
      </c>
      <c r="F7" s="1" t="s">
        <v>9</v>
      </c>
      <c r="G7" s="1" t="s">
        <v>99</v>
      </c>
      <c r="H7" s="1">
        <v>6</v>
      </c>
      <c r="I7" s="1">
        <v>50</v>
      </c>
      <c r="J7" s="1">
        <v>112</v>
      </c>
    </row>
    <row r="8" spans="1:15" x14ac:dyDescent="0.25">
      <c r="A8" s="1">
        <v>2009</v>
      </c>
      <c r="B8" s="1" t="s">
        <v>36</v>
      </c>
      <c r="C8" s="1" t="s">
        <v>193</v>
      </c>
      <c r="D8" s="1" t="s">
        <v>248</v>
      </c>
      <c r="E8" s="1" t="s">
        <v>144</v>
      </c>
      <c r="F8" s="1" t="s">
        <v>9</v>
      </c>
      <c r="G8" s="1" t="s">
        <v>99</v>
      </c>
      <c r="H8" s="1">
        <v>2</v>
      </c>
      <c r="I8" s="1">
        <v>87</v>
      </c>
      <c r="J8" s="1">
        <v>75</v>
      </c>
      <c r="O8" s="1" t="s">
        <v>120</v>
      </c>
    </row>
    <row r="9" spans="1:15" x14ac:dyDescent="0.25">
      <c r="A9" s="1">
        <v>2010</v>
      </c>
      <c r="B9" s="1" t="s">
        <v>36</v>
      </c>
      <c r="C9" s="1" t="s">
        <v>193</v>
      </c>
      <c r="D9" s="1" t="s">
        <v>248</v>
      </c>
      <c r="E9" s="1" t="s">
        <v>144</v>
      </c>
      <c r="F9" s="1" t="s">
        <v>9</v>
      </c>
      <c r="G9" s="1" t="s">
        <v>99</v>
      </c>
      <c r="H9" s="1">
        <v>1</v>
      </c>
      <c r="I9" s="1">
        <v>112</v>
      </c>
      <c r="J9" s="1">
        <v>50</v>
      </c>
      <c r="M9" s="1" t="s">
        <v>120</v>
      </c>
      <c r="N9" s="1" t="s">
        <v>120</v>
      </c>
    </row>
    <row r="10" spans="1:15" x14ac:dyDescent="0.25">
      <c r="A10" s="1">
        <v>2011</v>
      </c>
      <c r="B10" s="1" t="s">
        <v>36</v>
      </c>
      <c r="C10" s="1" t="s">
        <v>193</v>
      </c>
      <c r="D10" s="1" t="s">
        <v>248</v>
      </c>
      <c r="E10" s="1" t="s">
        <v>144</v>
      </c>
      <c r="F10" s="1" t="s">
        <v>9</v>
      </c>
      <c r="G10" s="1" t="s">
        <v>99</v>
      </c>
      <c r="H10" s="1">
        <v>3</v>
      </c>
      <c r="I10" s="1">
        <v>83</v>
      </c>
      <c r="J10" s="1">
        <v>79</v>
      </c>
      <c r="O10" s="1" t="s">
        <v>120</v>
      </c>
    </row>
    <row r="11" spans="1:15" x14ac:dyDescent="0.25">
      <c r="A11" s="1">
        <v>2012</v>
      </c>
      <c r="B11" s="1" t="s">
        <v>36</v>
      </c>
      <c r="C11" s="1" t="s">
        <v>193</v>
      </c>
      <c r="D11" s="1" t="s">
        <v>248</v>
      </c>
      <c r="E11" s="1" t="s">
        <v>144</v>
      </c>
      <c r="F11" s="1" t="s">
        <v>9</v>
      </c>
      <c r="G11" s="1" t="s">
        <v>99</v>
      </c>
      <c r="H11" s="1">
        <v>1</v>
      </c>
      <c r="I11" s="1">
        <v>112</v>
      </c>
      <c r="J11" s="1">
        <v>50</v>
      </c>
      <c r="L11" s="1" t="s">
        <v>120</v>
      </c>
      <c r="M11" s="1" t="s">
        <v>120</v>
      </c>
      <c r="N11" s="1" t="s">
        <v>120</v>
      </c>
    </row>
    <row r="12" spans="1:15" x14ac:dyDescent="0.25">
      <c r="A12" s="1">
        <v>2013</v>
      </c>
      <c r="B12" s="1" t="s">
        <v>36</v>
      </c>
      <c r="C12" s="1" t="s">
        <v>193</v>
      </c>
      <c r="D12" s="1" t="s">
        <v>248</v>
      </c>
      <c r="E12" s="1" t="s">
        <v>144</v>
      </c>
      <c r="F12" s="1" t="s">
        <v>9</v>
      </c>
      <c r="G12" s="1" t="s">
        <v>99</v>
      </c>
      <c r="H12" s="1">
        <v>1</v>
      </c>
      <c r="I12" s="1">
        <v>109</v>
      </c>
      <c r="J12" s="1">
        <v>53</v>
      </c>
      <c r="N12" s="1" t="s">
        <v>120</v>
      </c>
    </row>
    <row r="13" spans="1:15" x14ac:dyDescent="0.25">
      <c r="A13" s="1">
        <v>2014</v>
      </c>
      <c r="B13" s="1" t="s">
        <v>36</v>
      </c>
      <c r="C13" s="1" t="s">
        <v>193</v>
      </c>
      <c r="D13" s="1" t="s">
        <v>248</v>
      </c>
      <c r="E13" s="1" t="s">
        <v>144</v>
      </c>
      <c r="F13" s="1" t="s">
        <v>9</v>
      </c>
      <c r="G13" s="1" t="s">
        <v>99</v>
      </c>
      <c r="H13" s="1">
        <v>1</v>
      </c>
      <c r="I13" s="1">
        <v>102</v>
      </c>
      <c r="J13" s="1">
        <v>60</v>
      </c>
      <c r="M13" s="1" t="s">
        <v>120</v>
      </c>
      <c r="N13" s="1" t="s">
        <v>120</v>
      </c>
    </row>
    <row r="14" spans="1:15" x14ac:dyDescent="0.25">
      <c r="A14" s="1">
        <v>2015</v>
      </c>
      <c r="B14" s="1" t="s">
        <v>36</v>
      </c>
      <c r="C14" s="1" t="s">
        <v>193</v>
      </c>
      <c r="D14" s="1" t="s">
        <v>248</v>
      </c>
      <c r="E14" s="1" t="s">
        <v>144</v>
      </c>
      <c r="F14" s="1" t="s">
        <v>9</v>
      </c>
      <c r="G14" s="1" t="s">
        <v>99</v>
      </c>
      <c r="H14" s="1">
        <v>3</v>
      </c>
      <c r="I14" s="1">
        <v>91</v>
      </c>
      <c r="J14" s="1">
        <v>71</v>
      </c>
      <c r="O14" s="1" t="s">
        <v>120</v>
      </c>
    </row>
    <row r="15" spans="1:15" x14ac:dyDescent="0.25">
      <c r="A15" s="1">
        <v>2016</v>
      </c>
      <c r="B15" s="1" t="s">
        <v>36</v>
      </c>
      <c r="C15" s="1" t="s">
        <v>193</v>
      </c>
      <c r="D15" s="1" t="s">
        <v>248</v>
      </c>
      <c r="E15" s="1" t="s">
        <v>144</v>
      </c>
      <c r="F15" s="1" t="s">
        <v>9</v>
      </c>
      <c r="G15" s="1" t="s">
        <v>99</v>
      </c>
      <c r="H15" s="1">
        <v>2</v>
      </c>
      <c r="I15" s="1">
        <v>104</v>
      </c>
      <c r="J15" s="1">
        <v>58</v>
      </c>
      <c r="O15" s="1" t="s">
        <v>120</v>
      </c>
    </row>
    <row r="16" spans="1:15" x14ac:dyDescent="0.25">
      <c r="A16" s="1">
        <v>2017</v>
      </c>
      <c r="B16" s="1" t="s">
        <v>36</v>
      </c>
      <c r="C16" s="1" t="s">
        <v>193</v>
      </c>
      <c r="D16" s="1" t="s">
        <v>248</v>
      </c>
      <c r="E16" s="1" t="s">
        <v>144</v>
      </c>
      <c r="F16" s="1" t="s">
        <v>9</v>
      </c>
      <c r="G16" s="1" t="s">
        <v>99</v>
      </c>
      <c r="H16" s="1">
        <v>2</v>
      </c>
      <c r="I16" s="1">
        <v>86</v>
      </c>
      <c r="J16" s="1">
        <v>76</v>
      </c>
      <c r="O16" s="1" t="s">
        <v>120</v>
      </c>
    </row>
    <row r="17" spans="1:15" x14ac:dyDescent="0.25">
      <c r="A17" s="1">
        <v>2018</v>
      </c>
      <c r="B17" s="1" t="s">
        <v>36</v>
      </c>
      <c r="C17" s="1" t="s">
        <v>193</v>
      </c>
      <c r="D17" s="1" t="s">
        <v>248</v>
      </c>
      <c r="E17" s="1" t="s">
        <v>144</v>
      </c>
      <c r="F17" s="1" t="s">
        <v>9</v>
      </c>
      <c r="G17" s="1" t="s">
        <v>99</v>
      </c>
      <c r="H17" s="1">
        <v>1</v>
      </c>
      <c r="I17" s="1">
        <v>128</v>
      </c>
      <c r="J17" s="1">
        <v>34</v>
      </c>
      <c r="N17" s="1" t="s">
        <v>120</v>
      </c>
    </row>
    <row r="18" spans="1:15" x14ac:dyDescent="0.25">
      <c r="A18" s="1">
        <v>2019</v>
      </c>
      <c r="B18" s="1" t="s">
        <v>36</v>
      </c>
      <c r="C18" s="1" t="s">
        <v>193</v>
      </c>
      <c r="D18" s="1" t="s">
        <v>248</v>
      </c>
      <c r="E18" s="1" t="s">
        <v>144</v>
      </c>
      <c r="F18" s="1" t="s">
        <v>9</v>
      </c>
      <c r="G18" s="1" t="s">
        <v>99</v>
      </c>
      <c r="H18" s="1">
        <v>1</v>
      </c>
      <c r="I18" s="1">
        <v>98</v>
      </c>
      <c r="J18" s="1">
        <v>64</v>
      </c>
      <c r="N18" s="1" t="s">
        <v>120</v>
      </c>
    </row>
    <row r="19" spans="1:15" x14ac:dyDescent="0.25">
      <c r="A19" s="1">
        <v>2020</v>
      </c>
      <c r="B19" s="1" t="s">
        <v>36</v>
      </c>
      <c r="C19" s="1" t="s">
        <v>193</v>
      </c>
      <c r="D19" s="1" t="s">
        <v>248</v>
      </c>
      <c r="E19" s="1" t="s">
        <v>144</v>
      </c>
      <c r="F19" s="1" t="s">
        <v>9</v>
      </c>
      <c r="G19" s="1" t="s">
        <v>99</v>
      </c>
      <c r="H19" s="1">
        <v>6</v>
      </c>
      <c r="I19" s="1">
        <v>63</v>
      </c>
      <c r="J19" s="1">
        <v>99</v>
      </c>
    </row>
    <row r="20" spans="1:15" x14ac:dyDescent="0.25">
      <c r="A20" s="1">
        <v>2021</v>
      </c>
      <c r="B20" s="1" t="s">
        <v>36</v>
      </c>
      <c r="C20" s="1" t="s">
        <v>193</v>
      </c>
      <c r="D20" s="1" t="s">
        <v>248</v>
      </c>
      <c r="E20" s="1" t="s">
        <v>144</v>
      </c>
      <c r="F20" s="1" t="s">
        <v>9</v>
      </c>
      <c r="G20" s="1" t="s">
        <v>99</v>
      </c>
      <c r="H20" s="1">
        <v>4</v>
      </c>
      <c r="I20" s="1">
        <v>72</v>
      </c>
      <c r="J20" s="1">
        <v>90</v>
      </c>
    </row>
    <row r="23" spans="1:15" ht="18" thickBot="1" x14ac:dyDescent="0.35">
      <c r="H23" s="2" t="s">
        <v>5</v>
      </c>
      <c r="I23" s="2" t="s">
        <v>6</v>
      </c>
      <c r="J23" s="2" t="s">
        <v>7</v>
      </c>
      <c r="L23" s="2" t="s">
        <v>115</v>
      </c>
      <c r="M23" s="2" t="s">
        <v>116</v>
      </c>
      <c r="N23" s="2" t="s">
        <v>117</v>
      </c>
      <c r="O23" s="2" t="s">
        <v>118</v>
      </c>
    </row>
    <row r="24" spans="1:15" ht="15.75" thickTop="1" x14ac:dyDescent="0.25">
      <c r="H24" s="16">
        <f>AVERAGE(H1:H20)</f>
        <v>2.9473684210526314</v>
      </c>
      <c r="I24" s="23">
        <f>SUM(I1:I20)</f>
        <v>1715</v>
      </c>
      <c r="J24" s="23">
        <f>SUM(J1:J20)</f>
        <v>1363</v>
      </c>
      <c r="L24" s="1">
        <v>1</v>
      </c>
      <c r="M24" s="1">
        <v>4</v>
      </c>
      <c r="N24" s="1">
        <v>7</v>
      </c>
      <c r="O24" s="1">
        <v>6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099B9BC3-C17D-464D-983C-99E50155C812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8"/>
  <sheetViews>
    <sheetView workbookViewId="0">
      <selection activeCell="L24" sqref="L24"/>
    </sheetView>
  </sheetViews>
  <sheetFormatPr defaultRowHeight="15" x14ac:dyDescent="0.25"/>
  <cols>
    <col min="2" max="2" width="17.7109375" customWidth="1"/>
    <col min="3" max="3" width="17.710937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53</v>
      </c>
      <c r="C2" s="1" t="s">
        <v>207</v>
      </c>
      <c r="D2" s="1" t="s">
        <v>74</v>
      </c>
      <c r="E2" s="1" t="s">
        <v>138</v>
      </c>
      <c r="F2" s="1" t="s">
        <v>55</v>
      </c>
      <c r="G2" s="1" t="s">
        <v>58</v>
      </c>
      <c r="H2" s="1">
        <v>4</v>
      </c>
      <c r="I2" s="1">
        <v>71</v>
      </c>
      <c r="J2" s="1">
        <v>91</v>
      </c>
    </row>
    <row r="3" spans="1:15" x14ac:dyDescent="0.25">
      <c r="A3" s="1">
        <v>2004</v>
      </c>
      <c r="B3" s="1" t="s">
        <v>53</v>
      </c>
      <c r="C3" s="1" t="s">
        <v>207</v>
      </c>
      <c r="D3" s="1" t="s">
        <v>74</v>
      </c>
      <c r="E3" s="1" t="s">
        <v>138</v>
      </c>
      <c r="F3" s="1" t="s">
        <v>55</v>
      </c>
      <c r="G3" s="1" t="s">
        <v>58</v>
      </c>
      <c r="H3" s="1">
        <v>4</v>
      </c>
      <c r="I3" s="1">
        <v>73</v>
      </c>
      <c r="J3" s="1">
        <v>89</v>
      </c>
    </row>
    <row r="4" spans="1:15" x14ac:dyDescent="0.25">
      <c r="A4" s="1">
        <v>2005</v>
      </c>
      <c r="B4" s="1" t="s">
        <v>18</v>
      </c>
      <c r="C4" s="1" t="s">
        <v>183</v>
      </c>
      <c r="D4" s="1" t="s">
        <v>19</v>
      </c>
      <c r="E4" s="1" t="s">
        <v>138</v>
      </c>
      <c r="F4" s="1" t="s">
        <v>55</v>
      </c>
      <c r="G4" s="1" t="s">
        <v>58</v>
      </c>
      <c r="H4" s="1">
        <v>6</v>
      </c>
      <c r="I4" s="1">
        <v>41</v>
      </c>
      <c r="J4" s="1">
        <v>121</v>
      </c>
    </row>
    <row r="5" spans="1:15" x14ac:dyDescent="0.25">
      <c r="A5" s="1">
        <v>2006</v>
      </c>
      <c r="B5" s="1" t="s">
        <v>18</v>
      </c>
      <c r="C5" s="1" t="s">
        <v>183</v>
      </c>
      <c r="D5" s="1" t="s">
        <v>19</v>
      </c>
      <c r="E5" s="1" t="s">
        <v>138</v>
      </c>
      <c r="F5" s="1" t="s">
        <v>55</v>
      </c>
      <c r="G5" s="1" t="s">
        <v>58</v>
      </c>
      <c r="H5" s="1">
        <v>1</v>
      </c>
      <c r="I5" s="1">
        <v>109</v>
      </c>
      <c r="J5" s="1">
        <v>53</v>
      </c>
      <c r="N5" s="1" t="s">
        <v>120</v>
      </c>
    </row>
    <row r="6" spans="1:15" x14ac:dyDescent="0.25">
      <c r="A6" s="1">
        <v>2007</v>
      </c>
      <c r="B6" s="1" t="s">
        <v>18</v>
      </c>
      <c r="C6" s="1" t="s">
        <v>226</v>
      </c>
      <c r="D6" s="1" t="s">
        <v>19</v>
      </c>
      <c r="E6" s="1" t="s">
        <v>138</v>
      </c>
      <c r="F6" s="1" t="s">
        <v>55</v>
      </c>
      <c r="G6" s="1" t="s">
        <v>58</v>
      </c>
      <c r="H6" s="1">
        <v>6</v>
      </c>
      <c r="I6" s="1">
        <v>50</v>
      </c>
      <c r="J6" s="1">
        <v>112</v>
      </c>
    </row>
    <row r="7" spans="1:15" x14ac:dyDescent="0.25">
      <c r="A7" s="1">
        <v>2008</v>
      </c>
      <c r="B7" s="1" t="s">
        <v>57</v>
      </c>
      <c r="C7" s="1" t="s">
        <v>227</v>
      </c>
      <c r="D7" s="1" t="s">
        <v>75</v>
      </c>
      <c r="E7" s="1" t="s">
        <v>138</v>
      </c>
      <c r="F7" s="1" t="s">
        <v>55</v>
      </c>
      <c r="G7" s="1" t="s">
        <v>58</v>
      </c>
      <c r="H7" s="1">
        <v>3</v>
      </c>
      <c r="I7" s="1">
        <v>97</v>
      </c>
      <c r="J7" s="1">
        <v>65</v>
      </c>
      <c r="O7" s="1" t="s">
        <v>120</v>
      </c>
    </row>
    <row r="8" spans="1:15" x14ac:dyDescent="0.25">
      <c r="A8" s="1">
        <v>2009</v>
      </c>
      <c r="B8" s="1" t="s">
        <v>57</v>
      </c>
      <c r="C8" s="1" t="s">
        <v>227</v>
      </c>
      <c r="D8" s="1" t="s">
        <v>75</v>
      </c>
      <c r="E8" s="1" t="s">
        <v>138</v>
      </c>
      <c r="F8" s="1" t="s">
        <v>55</v>
      </c>
      <c r="G8" s="1" t="s">
        <v>58</v>
      </c>
      <c r="H8" s="1">
        <v>2</v>
      </c>
      <c r="I8" s="1">
        <v>93</v>
      </c>
      <c r="J8" s="1">
        <v>69</v>
      </c>
      <c r="O8" s="1" t="s">
        <v>120</v>
      </c>
    </row>
    <row r="9" spans="1:15" x14ac:dyDescent="0.25">
      <c r="A9" s="1">
        <v>2010</v>
      </c>
      <c r="B9" s="1" t="s">
        <v>57</v>
      </c>
      <c r="C9" s="1" t="s">
        <v>227</v>
      </c>
      <c r="D9" s="1" t="s">
        <v>75</v>
      </c>
      <c r="E9" s="1" t="s">
        <v>138</v>
      </c>
      <c r="F9" s="1" t="s">
        <v>55</v>
      </c>
      <c r="G9" s="1" t="s">
        <v>58</v>
      </c>
      <c r="H9" s="1">
        <v>2</v>
      </c>
      <c r="I9" s="1">
        <v>99</v>
      </c>
      <c r="J9" s="1">
        <v>63</v>
      </c>
      <c r="L9" s="1" t="s">
        <v>120</v>
      </c>
      <c r="M9" s="1" t="s">
        <v>120</v>
      </c>
      <c r="O9" s="1" t="s">
        <v>120</v>
      </c>
    </row>
    <row r="10" spans="1:15" x14ac:dyDescent="0.25">
      <c r="A10" s="1">
        <v>2011</v>
      </c>
      <c r="B10" s="1" t="s">
        <v>57</v>
      </c>
      <c r="C10" s="1" t="s">
        <v>227</v>
      </c>
      <c r="D10" s="1" t="s">
        <v>75</v>
      </c>
      <c r="E10" s="1" t="s">
        <v>138</v>
      </c>
      <c r="F10" s="1" t="s">
        <v>55</v>
      </c>
      <c r="G10" s="1" t="s">
        <v>58</v>
      </c>
      <c r="H10" s="1">
        <v>2</v>
      </c>
      <c r="I10" s="1">
        <v>99</v>
      </c>
      <c r="J10" s="1">
        <v>63</v>
      </c>
      <c r="O10" s="1" t="s">
        <v>120</v>
      </c>
    </row>
    <row r="11" spans="1:15" x14ac:dyDescent="0.25">
      <c r="A11" s="1">
        <v>2012</v>
      </c>
      <c r="B11" s="1" t="s">
        <v>57</v>
      </c>
      <c r="C11" s="1" t="s">
        <v>227</v>
      </c>
      <c r="D11" s="1" t="s">
        <v>75</v>
      </c>
      <c r="E11" s="1" t="s">
        <v>138</v>
      </c>
      <c r="F11" s="1" t="s">
        <v>55</v>
      </c>
      <c r="G11" s="1" t="s">
        <v>58</v>
      </c>
      <c r="H11" s="1">
        <v>6</v>
      </c>
      <c r="I11" s="1">
        <v>76</v>
      </c>
      <c r="J11" s="1">
        <v>86</v>
      </c>
    </row>
    <row r="12" spans="1:15" x14ac:dyDescent="0.25">
      <c r="A12" s="1">
        <v>2013</v>
      </c>
      <c r="B12" s="1" t="s">
        <v>57</v>
      </c>
      <c r="C12" s="1" t="s">
        <v>227</v>
      </c>
      <c r="D12" s="1" t="s">
        <v>75</v>
      </c>
      <c r="E12" s="1" t="s">
        <v>138</v>
      </c>
      <c r="F12" s="1" t="s">
        <v>55</v>
      </c>
      <c r="G12" s="1" t="s">
        <v>58</v>
      </c>
      <c r="H12" s="1">
        <v>5</v>
      </c>
      <c r="I12" s="1">
        <v>63</v>
      </c>
      <c r="J12" s="1">
        <v>99</v>
      </c>
    </row>
    <row r="13" spans="1:15" x14ac:dyDescent="0.25">
      <c r="A13" s="1">
        <v>2014</v>
      </c>
      <c r="B13" s="1" t="s">
        <v>57</v>
      </c>
      <c r="C13" s="1" t="s">
        <v>227</v>
      </c>
      <c r="D13" s="1" t="s">
        <v>75</v>
      </c>
      <c r="E13" s="1" t="s">
        <v>138</v>
      </c>
      <c r="F13" s="1" t="s">
        <v>55</v>
      </c>
      <c r="G13" s="1" t="s">
        <v>58</v>
      </c>
      <c r="H13" s="1">
        <v>6</v>
      </c>
      <c r="I13" s="1">
        <v>73</v>
      </c>
      <c r="J13" s="1">
        <v>89</v>
      </c>
    </row>
    <row r="14" spans="1:15" x14ac:dyDescent="0.25">
      <c r="A14" s="1">
        <v>2015</v>
      </c>
      <c r="B14" s="1" t="s">
        <v>57</v>
      </c>
      <c r="C14" s="1" t="s">
        <v>227</v>
      </c>
      <c r="D14" s="1" t="s">
        <v>75</v>
      </c>
      <c r="E14" s="1" t="s">
        <v>138</v>
      </c>
      <c r="F14" s="1" t="s">
        <v>55</v>
      </c>
      <c r="G14" s="1" t="s">
        <v>58</v>
      </c>
      <c r="H14" s="1">
        <v>6</v>
      </c>
      <c r="I14" s="1">
        <v>53</v>
      </c>
      <c r="J14" s="1">
        <v>109</v>
      </c>
    </row>
    <row r="15" spans="1:15" x14ac:dyDescent="0.25">
      <c r="A15" s="1">
        <v>2016</v>
      </c>
      <c r="B15" s="1" t="s">
        <v>57</v>
      </c>
      <c r="C15" s="1" t="s">
        <v>227</v>
      </c>
      <c r="D15" s="1" t="s">
        <v>75</v>
      </c>
      <c r="E15" s="1" t="s">
        <v>138</v>
      </c>
      <c r="F15" s="1" t="s">
        <v>55</v>
      </c>
      <c r="G15" s="1" t="s">
        <v>58</v>
      </c>
      <c r="H15" s="1">
        <v>3</v>
      </c>
      <c r="I15" s="1">
        <v>85</v>
      </c>
      <c r="J15" s="1">
        <v>77</v>
      </c>
      <c r="O15" s="1" t="s">
        <v>120</v>
      </c>
    </row>
    <row r="16" spans="1:15" x14ac:dyDescent="0.25">
      <c r="A16" s="1">
        <v>2017</v>
      </c>
      <c r="B16" s="1" t="s">
        <v>57</v>
      </c>
      <c r="C16" s="1" t="s">
        <v>227</v>
      </c>
      <c r="D16" s="1" t="s">
        <v>75</v>
      </c>
      <c r="E16" s="1" t="s">
        <v>138</v>
      </c>
      <c r="F16" s="1" t="s">
        <v>55</v>
      </c>
      <c r="G16" s="1" t="s">
        <v>58</v>
      </c>
      <c r="H16" s="1">
        <v>4</v>
      </c>
      <c r="I16" s="1">
        <v>70</v>
      </c>
      <c r="J16" s="1">
        <v>92</v>
      </c>
    </row>
    <row r="17" spans="1:15" x14ac:dyDescent="0.25">
      <c r="A17" s="1">
        <v>2018</v>
      </c>
      <c r="B17" s="1" t="s">
        <v>57</v>
      </c>
      <c r="C17" s="1" t="s">
        <v>227</v>
      </c>
      <c r="D17" s="1" t="s">
        <v>75</v>
      </c>
      <c r="E17" s="1" t="s">
        <v>138</v>
      </c>
      <c r="F17" s="1" t="s">
        <v>55</v>
      </c>
      <c r="G17" s="1" t="s">
        <v>58</v>
      </c>
      <c r="H17" s="1">
        <v>4</v>
      </c>
      <c r="I17" s="1">
        <v>76</v>
      </c>
      <c r="J17" s="1">
        <v>86</v>
      </c>
    </row>
    <row r="18" spans="1:15" x14ac:dyDescent="0.25">
      <c r="A18" s="1">
        <v>2019</v>
      </c>
      <c r="B18" s="1" t="s">
        <v>57</v>
      </c>
      <c r="C18" s="1" t="s">
        <v>227</v>
      </c>
      <c r="D18" s="1" t="s">
        <v>75</v>
      </c>
      <c r="E18" s="1" t="s">
        <v>138</v>
      </c>
      <c r="F18" s="1" t="s">
        <v>55</v>
      </c>
      <c r="G18" s="1" t="s">
        <v>58</v>
      </c>
      <c r="H18" s="1">
        <v>3</v>
      </c>
      <c r="I18" s="1">
        <v>76</v>
      </c>
      <c r="J18" s="1">
        <v>87</v>
      </c>
    </row>
    <row r="19" spans="1:15" x14ac:dyDescent="0.25">
      <c r="A19" s="1">
        <v>2020</v>
      </c>
      <c r="B19" s="1" t="s">
        <v>57</v>
      </c>
      <c r="C19" s="1" t="s">
        <v>227</v>
      </c>
      <c r="D19" s="1" t="s">
        <v>75</v>
      </c>
      <c r="E19" s="1" t="s">
        <v>138</v>
      </c>
      <c r="F19" s="1" t="s">
        <v>55</v>
      </c>
      <c r="G19" s="1" t="s">
        <v>58</v>
      </c>
      <c r="H19" s="1">
        <v>4</v>
      </c>
      <c r="I19" s="1">
        <v>79</v>
      </c>
      <c r="J19" s="1">
        <v>83</v>
      </c>
      <c r="O19" s="1" t="s">
        <v>120</v>
      </c>
    </row>
    <row r="20" spans="1:15" x14ac:dyDescent="0.25">
      <c r="A20" s="1">
        <v>2021</v>
      </c>
      <c r="B20" s="1" t="s">
        <v>57</v>
      </c>
      <c r="C20" s="1" t="s">
        <v>227</v>
      </c>
      <c r="D20" s="1" t="s">
        <v>75</v>
      </c>
      <c r="E20" s="1" t="s">
        <v>138</v>
      </c>
      <c r="F20" s="1" t="s">
        <v>55</v>
      </c>
      <c r="G20" s="1" t="s">
        <v>58</v>
      </c>
      <c r="H20" s="1">
        <v>2</v>
      </c>
      <c r="I20" s="1">
        <v>89</v>
      </c>
      <c r="J20" s="1">
        <v>73</v>
      </c>
      <c r="O20" s="1" t="s">
        <v>120</v>
      </c>
    </row>
    <row r="24" spans="1:15" x14ac:dyDescent="0.25">
      <c r="H24" s="16">
        <f>AVERAGE(H2:H20)</f>
        <v>3.8421052631578947</v>
      </c>
      <c r="I24" s="1">
        <f>SUM(I2:I20)</f>
        <v>1472</v>
      </c>
      <c r="J24" s="1">
        <f>SUM(J2:J20)</f>
        <v>1607</v>
      </c>
      <c r="L24" s="1">
        <v>1</v>
      </c>
      <c r="M24" s="1">
        <v>1</v>
      </c>
      <c r="N24" s="1">
        <v>1</v>
      </c>
      <c r="O24" s="1">
        <v>7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7F67F108-A428-4D7D-8EA5-6CA2D39E62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22"/>
  <sheetViews>
    <sheetView workbookViewId="0"/>
  </sheetViews>
  <sheetFormatPr defaultRowHeight="15" x14ac:dyDescent="0.25"/>
  <cols>
    <col min="1" max="1" width="6.42578125" bestFit="1" customWidth="1"/>
    <col min="4" max="4" width="10.140625" customWidth="1"/>
    <col min="5" max="5" width="15.85546875" customWidth="1"/>
    <col min="6" max="6" width="15.140625" customWidth="1"/>
    <col min="7" max="7" width="19" customWidth="1"/>
  </cols>
  <sheetData>
    <row r="1" spans="1:8" ht="18" thickBot="1" x14ac:dyDescent="0.35">
      <c r="A1" s="2" t="s">
        <v>0</v>
      </c>
      <c r="B1" s="2" t="s">
        <v>230</v>
      </c>
      <c r="C1" s="2" t="s">
        <v>231</v>
      </c>
      <c r="D1" s="2" t="s">
        <v>266</v>
      </c>
      <c r="E1" s="2" t="s">
        <v>232</v>
      </c>
      <c r="F1" s="2" t="s">
        <v>233</v>
      </c>
      <c r="G1" s="2" t="s">
        <v>234</v>
      </c>
      <c r="H1" s="2" t="s">
        <v>267</v>
      </c>
    </row>
    <row r="2" spans="1:8" ht="15.75" thickTop="1" x14ac:dyDescent="0.25">
      <c r="A2" s="1">
        <v>2003</v>
      </c>
      <c r="B2" s="1" t="s">
        <v>9</v>
      </c>
      <c r="C2" s="1" t="s">
        <v>11</v>
      </c>
      <c r="D2" s="1" t="s">
        <v>127</v>
      </c>
      <c r="E2" s="4" t="s">
        <v>26</v>
      </c>
      <c r="F2" s="5" t="s">
        <v>235</v>
      </c>
      <c r="G2" s="1" t="s">
        <v>41</v>
      </c>
      <c r="H2" s="1" t="s">
        <v>132</v>
      </c>
    </row>
    <row r="3" spans="1:8" x14ac:dyDescent="0.25">
      <c r="A3" s="1">
        <v>2004</v>
      </c>
      <c r="B3" s="1" t="s">
        <v>9</v>
      </c>
      <c r="C3" s="1" t="s">
        <v>99</v>
      </c>
      <c r="D3" s="1" t="s">
        <v>195</v>
      </c>
      <c r="E3" s="4" t="s">
        <v>33</v>
      </c>
      <c r="F3" s="5" t="s">
        <v>235</v>
      </c>
      <c r="G3" s="1" t="s">
        <v>41</v>
      </c>
      <c r="H3" s="1" t="s">
        <v>132</v>
      </c>
    </row>
    <row r="4" spans="1:8" x14ac:dyDescent="0.25">
      <c r="A4" s="1">
        <v>2005</v>
      </c>
      <c r="B4" s="1" t="s">
        <v>55</v>
      </c>
      <c r="C4" s="1" t="s">
        <v>58</v>
      </c>
      <c r="D4" s="1" t="s">
        <v>137</v>
      </c>
      <c r="E4" s="4" t="s">
        <v>68</v>
      </c>
      <c r="F4" s="5" t="s">
        <v>236</v>
      </c>
      <c r="G4" s="1" t="s">
        <v>20</v>
      </c>
      <c r="H4" s="1" t="s">
        <v>122</v>
      </c>
    </row>
    <row r="5" spans="1:8" x14ac:dyDescent="0.25">
      <c r="A5" s="1">
        <v>2006</v>
      </c>
      <c r="B5" s="1" t="s">
        <v>55</v>
      </c>
      <c r="C5" s="1" t="s">
        <v>58</v>
      </c>
      <c r="D5" s="1" t="s">
        <v>135</v>
      </c>
      <c r="E5" s="4" t="s">
        <v>64</v>
      </c>
      <c r="F5" s="5" t="s">
        <v>237</v>
      </c>
      <c r="G5" s="1" t="s">
        <v>35</v>
      </c>
      <c r="H5" s="1" t="s">
        <v>144</v>
      </c>
    </row>
    <row r="6" spans="1:8" x14ac:dyDescent="0.25">
      <c r="A6" s="1">
        <v>2007</v>
      </c>
      <c r="B6" s="1" t="s">
        <v>55</v>
      </c>
      <c r="C6" s="1" t="s">
        <v>58</v>
      </c>
      <c r="D6" s="1" t="s">
        <v>135</v>
      </c>
      <c r="E6" s="4" t="s">
        <v>64</v>
      </c>
      <c r="F6" s="5" t="s">
        <v>237</v>
      </c>
      <c r="G6" s="1" t="s">
        <v>38</v>
      </c>
      <c r="H6" s="1" t="s">
        <v>147</v>
      </c>
    </row>
    <row r="7" spans="1:8" x14ac:dyDescent="0.25">
      <c r="A7" s="1">
        <v>2008</v>
      </c>
      <c r="B7" s="1" t="s">
        <v>9</v>
      </c>
      <c r="C7" s="1" t="s">
        <v>11</v>
      </c>
      <c r="D7" s="1" t="s">
        <v>122</v>
      </c>
      <c r="E7" s="4" t="s">
        <v>20</v>
      </c>
      <c r="F7" s="5" t="s">
        <v>238</v>
      </c>
      <c r="G7" s="6" t="s">
        <v>68</v>
      </c>
      <c r="H7" s="6" t="s">
        <v>137</v>
      </c>
    </row>
    <row r="8" spans="1:8" x14ac:dyDescent="0.25">
      <c r="A8" s="1">
        <v>2009</v>
      </c>
      <c r="B8" s="1" t="s">
        <v>9</v>
      </c>
      <c r="C8" s="1" t="s">
        <v>11</v>
      </c>
      <c r="D8" s="1" t="s">
        <v>125</v>
      </c>
      <c r="E8" s="4" t="s">
        <v>12</v>
      </c>
      <c r="F8" s="5" t="s">
        <v>238</v>
      </c>
      <c r="G8" s="1" t="s">
        <v>43</v>
      </c>
      <c r="H8" s="6" t="s">
        <v>131</v>
      </c>
    </row>
    <row r="9" spans="1:8" x14ac:dyDescent="0.25">
      <c r="A9" s="1">
        <v>2010</v>
      </c>
      <c r="B9" s="1" t="s">
        <v>55</v>
      </c>
      <c r="C9" s="1" t="s">
        <v>58</v>
      </c>
      <c r="D9" s="1" t="s">
        <v>138</v>
      </c>
      <c r="E9" s="4" t="s">
        <v>57</v>
      </c>
      <c r="F9" s="5" t="s">
        <v>238</v>
      </c>
      <c r="G9" s="6" t="s">
        <v>36</v>
      </c>
      <c r="H9" s="6" t="s">
        <v>144</v>
      </c>
    </row>
    <row r="10" spans="1:8" x14ac:dyDescent="0.25">
      <c r="A10" s="1">
        <v>2011</v>
      </c>
      <c r="B10" s="1" t="s">
        <v>9</v>
      </c>
      <c r="C10" s="1" t="s">
        <v>99</v>
      </c>
      <c r="D10" s="1" t="s">
        <v>147</v>
      </c>
      <c r="E10" s="4" t="s">
        <v>38</v>
      </c>
      <c r="F10" s="5" t="s">
        <v>238</v>
      </c>
      <c r="G10" s="1" t="s">
        <v>43</v>
      </c>
      <c r="H10" s="6" t="s">
        <v>131</v>
      </c>
    </row>
    <row r="11" spans="1:8" x14ac:dyDescent="0.25">
      <c r="A11" s="1">
        <v>2012</v>
      </c>
      <c r="B11" s="1" t="s">
        <v>9</v>
      </c>
      <c r="C11" s="1" t="s">
        <v>99</v>
      </c>
      <c r="D11" s="1" t="s">
        <v>144</v>
      </c>
      <c r="E11" s="4" t="s">
        <v>36</v>
      </c>
      <c r="F11" s="5" t="s">
        <v>237</v>
      </c>
      <c r="G11" s="1" t="s">
        <v>42</v>
      </c>
      <c r="H11" s="6" t="s">
        <v>132</v>
      </c>
    </row>
    <row r="12" spans="1:8" x14ac:dyDescent="0.25">
      <c r="A12" s="1">
        <v>2013</v>
      </c>
      <c r="B12" s="1" t="s">
        <v>9</v>
      </c>
      <c r="C12" s="1" t="s">
        <v>11</v>
      </c>
      <c r="D12" s="1" t="s">
        <v>126</v>
      </c>
      <c r="E12" s="4" t="s">
        <v>14</v>
      </c>
      <c r="F12" s="5" t="s">
        <v>236</v>
      </c>
      <c r="G12" s="1" t="s">
        <v>66</v>
      </c>
      <c r="H12" s="1" t="s">
        <v>134</v>
      </c>
    </row>
    <row r="13" spans="1:8" x14ac:dyDescent="0.25">
      <c r="A13" s="1">
        <v>2014</v>
      </c>
      <c r="B13" s="1" t="s">
        <v>55</v>
      </c>
      <c r="C13" s="1" t="s">
        <v>58</v>
      </c>
      <c r="D13" s="1" t="s">
        <v>137</v>
      </c>
      <c r="E13" s="4" t="s">
        <v>67</v>
      </c>
      <c r="F13" s="5" t="s">
        <v>238</v>
      </c>
      <c r="G13" s="6" t="s">
        <v>36</v>
      </c>
      <c r="H13" s="6" t="s">
        <v>144</v>
      </c>
    </row>
    <row r="14" spans="1:8" x14ac:dyDescent="0.25">
      <c r="A14" s="1">
        <v>2015</v>
      </c>
      <c r="B14" s="1" t="s">
        <v>55</v>
      </c>
      <c r="C14" s="1" t="s">
        <v>58</v>
      </c>
      <c r="D14" s="1" t="s">
        <v>137</v>
      </c>
      <c r="E14" s="4" t="s">
        <v>67</v>
      </c>
      <c r="F14" s="5" t="s">
        <v>237</v>
      </c>
      <c r="G14" s="1" t="s">
        <v>39</v>
      </c>
      <c r="H14" s="1" t="s">
        <v>146</v>
      </c>
    </row>
    <row r="15" spans="1:8" x14ac:dyDescent="0.25">
      <c r="A15" s="1">
        <v>2016</v>
      </c>
      <c r="B15" s="1" t="s">
        <v>9</v>
      </c>
      <c r="C15" s="1" t="s">
        <v>99</v>
      </c>
      <c r="D15" s="1" t="s">
        <v>146</v>
      </c>
      <c r="E15" s="4" t="s">
        <v>39</v>
      </c>
      <c r="F15" s="5" t="s">
        <v>235</v>
      </c>
      <c r="G15" s="1" t="s">
        <v>42</v>
      </c>
      <c r="H15" s="1" t="s">
        <v>132</v>
      </c>
    </row>
    <row r="16" spans="1:8" x14ac:dyDescent="0.25">
      <c r="A16" s="1">
        <v>2017</v>
      </c>
      <c r="B16" s="1" t="s">
        <v>9</v>
      </c>
      <c r="C16" s="1" t="s">
        <v>99</v>
      </c>
      <c r="D16" s="1" t="s">
        <v>146</v>
      </c>
      <c r="E16" s="4" t="s">
        <v>39</v>
      </c>
      <c r="F16" s="5" t="s">
        <v>238</v>
      </c>
      <c r="G16" s="1" t="s">
        <v>66</v>
      </c>
      <c r="H16" s="1" t="s">
        <v>134</v>
      </c>
    </row>
    <row r="17" spans="1:8" x14ac:dyDescent="0.25">
      <c r="A17" s="1">
        <v>2018</v>
      </c>
      <c r="B17" s="1" t="s">
        <v>55</v>
      </c>
      <c r="C17" s="1" t="s">
        <v>58</v>
      </c>
      <c r="D17" s="1" t="s">
        <v>135</v>
      </c>
      <c r="E17" s="4" t="s">
        <v>65</v>
      </c>
      <c r="F17" s="5" t="s">
        <v>237</v>
      </c>
      <c r="G17" s="1" t="s">
        <v>18</v>
      </c>
      <c r="H17" s="1" t="s">
        <v>127</v>
      </c>
    </row>
    <row r="18" spans="1:8" x14ac:dyDescent="0.25">
      <c r="A18" s="1">
        <v>2019</v>
      </c>
      <c r="B18" s="1" t="s">
        <v>55</v>
      </c>
      <c r="C18" s="1" t="s">
        <v>58</v>
      </c>
      <c r="D18" s="1" t="s">
        <v>135</v>
      </c>
      <c r="E18" s="4" t="s">
        <v>65</v>
      </c>
      <c r="F18" s="5" t="s">
        <v>238</v>
      </c>
      <c r="G18" s="1" t="s">
        <v>14</v>
      </c>
      <c r="H18" s="1" t="s">
        <v>126</v>
      </c>
    </row>
    <row r="19" spans="1:8" x14ac:dyDescent="0.25">
      <c r="A19" s="1">
        <v>2020</v>
      </c>
      <c r="B19" s="1" t="s">
        <v>55</v>
      </c>
      <c r="C19" s="1" t="s">
        <v>56</v>
      </c>
      <c r="D19" s="1" t="s">
        <v>133</v>
      </c>
      <c r="E19" s="4" t="s">
        <v>150</v>
      </c>
      <c r="F19" s="5" t="s">
        <v>236</v>
      </c>
      <c r="G19" s="1" t="s">
        <v>12</v>
      </c>
      <c r="H19" s="1" t="s">
        <v>125</v>
      </c>
    </row>
    <row r="20" spans="1:8" x14ac:dyDescent="0.25">
      <c r="A20" s="1">
        <v>2021</v>
      </c>
      <c r="E20" s="4"/>
      <c r="G20" s="1"/>
    </row>
    <row r="22" spans="1:8" x14ac:dyDescent="0.25">
      <c r="G22" s="26"/>
    </row>
  </sheetData>
  <pageMargins left="0.7" right="0.7" top="0.75" bottom="0.75" header="0.3" footer="0.3"/>
  <ignoredErrors>
    <ignoredError sqref="F12 F4 F19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8"/>
  <sheetViews>
    <sheetView workbookViewId="0">
      <selection activeCell="J25" sqref="J25"/>
    </sheetView>
  </sheetViews>
  <sheetFormatPr defaultRowHeight="15" x14ac:dyDescent="0.25"/>
  <cols>
    <col min="2" max="2" width="18" customWidth="1"/>
    <col min="3" max="3" width="18" style="1" customWidth="1"/>
    <col min="8" max="11" width="9.140625" style="1"/>
    <col min="12" max="12" width="11.42578125" style="11" customWidth="1"/>
    <col min="13" max="13" width="11.140625" style="1" customWidth="1"/>
    <col min="14" max="14" width="12.7109375" style="1" customWidth="1"/>
    <col min="15" max="15" width="10.42578125" style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10" t="s">
        <v>115</v>
      </c>
      <c r="M1" s="2" t="s">
        <v>116</v>
      </c>
      <c r="N1" s="2" t="s">
        <v>117</v>
      </c>
      <c r="O1" s="2" t="s">
        <v>168</v>
      </c>
    </row>
    <row r="2" spans="1:15" ht="15.75" thickTop="1" x14ac:dyDescent="0.25">
      <c r="A2" s="1">
        <v>2003</v>
      </c>
      <c r="B2" s="1" t="s">
        <v>39</v>
      </c>
      <c r="C2" s="1" t="s">
        <v>198</v>
      </c>
      <c r="D2" s="1" t="s">
        <v>114</v>
      </c>
      <c r="E2" s="1" t="s">
        <v>146</v>
      </c>
      <c r="F2" s="1" t="s">
        <v>9</v>
      </c>
      <c r="G2" s="1" t="s">
        <v>99</v>
      </c>
      <c r="H2" s="1">
        <v>2</v>
      </c>
      <c r="I2" s="1">
        <v>91</v>
      </c>
      <c r="J2" s="1">
        <v>71</v>
      </c>
      <c r="O2" s="1" t="s">
        <v>120</v>
      </c>
    </row>
    <row r="3" spans="1:15" x14ac:dyDescent="0.25">
      <c r="A3" s="1">
        <v>2004</v>
      </c>
      <c r="B3" s="1" t="s">
        <v>39</v>
      </c>
      <c r="C3" s="1" t="s">
        <v>198</v>
      </c>
      <c r="D3" s="1" t="s">
        <v>114</v>
      </c>
      <c r="E3" s="1" t="s">
        <v>146</v>
      </c>
      <c r="F3" s="1" t="s">
        <v>9</v>
      </c>
      <c r="G3" s="1" t="s">
        <v>99</v>
      </c>
      <c r="H3" s="1">
        <v>2</v>
      </c>
      <c r="I3" s="1">
        <v>107</v>
      </c>
      <c r="J3" s="1">
        <v>55</v>
      </c>
      <c r="O3" s="1" t="s">
        <v>120</v>
      </c>
    </row>
    <row r="4" spans="1:15" x14ac:dyDescent="0.25">
      <c r="A4" s="1">
        <v>2005</v>
      </c>
      <c r="B4" s="1" t="s">
        <v>39</v>
      </c>
      <c r="C4" s="1" t="s">
        <v>198</v>
      </c>
      <c r="D4" s="1" t="s">
        <v>114</v>
      </c>
      <c r="E4" s="1" t="s">
        <v>146</v>
      </c>
      <c r="F4" s="1" t="s">
        <v>9</v>
      </c>
      <c r="G4" s="1" t="s">
        <v>99</v>
      </c>
      <c r="H4" s="1">
        <v>2</v>
      </c>
      <c r="I4" s="1">
        <v>111</v>
      </c>
      <c r="J4" s="1">
        <v>51</v>
      </c>
      <c r="O4" s="1" t="s">
        <v>120</v>
      </c>
    </row>
    <row r="5" spans="1:15" x14ac:dyDescent="0.25">
      <c r="A5" s="1">
        <v>2006</v>
      </c>
      <c r="B5" s="1" t="s">
        <v>39</v>
      </c>
      <c r="C5" s="1" t="s">
        <v>198</v>
      </c>
      <c r="D5" s="1" t="s">
        <v>114</v>
      </c>
      <c r="E5" s="1" t="s">
        <v>146</v>
      </c>
      <c r="F5" s="1" t="s">
        <v>9</v>
      </c>
      <c r="G5" s="1" t="s">
        <v>99</v>
      </c>
      <c r="H5" s="1">
        <v>2</v>
      </c>
      <c r="I5" s="1">
        <v>107</v>
      </c>
      <c r="J5" s="1">
        <v>55</v>
      </c>
      <c r="O5" s="1" t="s">
        <v>120</v>
      </c>
    </row>
    <row r="6" spans="1:15" x14ac:dyDescent="0.25">
      <c r="A6" s="1">
        <v>2007</v>
      </c>
      <c r="B6" s="1" t="s">
        <v>39</v>
      </c>
      <c r="C6" s="1" t="s">
        <v>198</v>
      </c>
      <c r="D6" s="1" t="s">
        <v>114</v>
      </c>
      <c r="E6" s="1" t="s">
        <v>146</v>
      </c>
      <c r="F6" s="1" t="s">
        <v>9</v>
      </c>
      <c r="G6" s="1" t="s">
        <v>99</v>
      </c>
      <c r="H6" s="1">
        <v>2</v>
      </c>
      <c r="I6" s="1">
        <v>92</v>
      </c>
      <c r="J6" s="1">
        <v>70</v>
      </c>
      <c r="O6" s="1" t="s">
        <v>120</v>
      </c>
    </row>
    <row r="7" spans="1:15" x14ac:dyDescent="0.25">
      <c r="A7" s="1">
        <v>2008</v>
      </c>
      <c r="B7" s="1" t="s">
        <v>39</v>
      </c>
      <c r="C7" s="1" t="s">
        <v>198</v>
      </c>
      <c r="D7" s="1" t="s">
        <v>114</v>
      </c>
      <c r="E7" s="1" t="s">
        <v>146</v>
      </c>
      <c r="F7" s="1" t="s">
        <v>9</v>
      </c>
      <c r="G7" s="1" t="s">
        <v>99</v>
      </c>
      <c r="H7" s="1">
        <v>4</v>
      </c>
      <c r="I7" s="1">
        <v>82</v>
      </c>
      <c r="J7" s="1">
        <v>80</v>
      </c>
    </row>
    <row r="8" spans="1:15" x14ac:dyDescent="0.25">
      <c r="A8" s="1">
        <v>2009</v>
      </c>
      <c r="B8" s="1" t="s">
        <v>39</v>
      </c>
      <c r="C8" s="1" t="s">
        <v>198</v>
      </c>
      <c r="D8" s="1" t="s">
        <v>114</v>
      </c>
      <c r="E8" s="1" t="s">
        <v>146</v>
      </c>
      <c r="F8" s="1" t="s">
        <v>9</v>
      </c>
      <c r="G8" s="1" t="s">
        <v>99</v>
      </c>
      <c r="H8" s="1">
        <v>6</v>
      </c>
      <c r="I8" s="1">
        <v>41</v>
      </c>
      <c r="J8" s="1">
        <v>121</v>
      </c>
    </row>
    <row r="9" spans="1:15" x14ac:dyDescent="0.25">
      <c r="A9" s="1">
        <v>2010</v>
      </c>
      <c r="B9" s="1" t="s">
        <v>39</v>
      </c>
      <c r="C9" s="1" t="s">
        <v>198</v>
      </c>
      <c r="D9" s="1" t="s">
        <v>114</v>
      </c>
      <c r="E9" s="1" t="s">
        <v>146</v>
      </c>
      <c r="F9" s="1" t="s">
        <v>9</v>
      </c>
      <c r="G9" s="1" t="s">
        <v>99</v>
      </c>
      <c r="H9" s="1">
        <v>5</v>
      </c>
      <c r="I9" s="1">
        <v>65</v>
      </c>
      <c r="J9" s="1">
        <v>97</v>
      </c>
    </row>
    <row r="10" spans="1:15" x14ac:dyDescent="0.25">
      <c r="A10" s="1">
        <v>2011</v>
      </c>
      <c r="B10" s="1" t="s">
        <v>39</v>
      </c>
      <c r="C10" s="1" t="s">
        <v>198</v>
      </c>
      <c r="D10" s="1" t="s">
        <v>114</v>
      </c>
      <c r="E10" s="1" t="s">
        <v>146</v>
      </c>
      <c r="F10" s="1" t="s">
        <v>9</v>
      </c>
      <c r="G10" s="1" t="s">
        <v>99</v>
      </c>
      <c r="H10" s="1">
        <v>6</v>
      </c>
      <c r="I10" s="1">
        <v>42</v>
      </c>
      <c r="J10" s="1">
        <v>120</v>
      </c>
    </row>
    <row r="11" spans="1:15" x14ac:dyDescent="0.25">
      <c r="A11" s="1">
        <v>2012</v>
      </c>
      <c r="B11" s="1" t="s">
        <v>39</v>
      </c>
      <c r="C11" s="1" t="s">
        <v>198</v>
      </c>
      <c r="D11" s="1" t="s">
        <v>114</v>
      </c>
      <c r="E11" s="1" t="s">
        <v>146</v>
      </c>
      <c r="F11" s="1" t="s">
        <v>9</v>
      </c>
      <c r="G11" s="1" t="s">
        <v>99</v>
      </c>
      <c r="H11" s="1">
        <v>6</v>
      </c>
      <c r="I11" s="1">
        <v>40</v>
      </c>
      <c r="J11" s="1">
        <v>122</v>
      </c>
    </row>
    <row r="12" spans="1:15" x14ac:dyDescent="0.25">
      <c r="A12" s="1">
        <v>2013</v>
      </c>
      <c r="B12" s="1" t="s">
        <v>39</v>
      </c>
      <c r="C12" s="1" t="s">
        <v>198</v>
      </c>
      <c r="D12" s="1" t="s">
        <v>114</v>
      </c>
      <c r="E12" s="1" t="s">
        <v>146</v>
      </c>
      <c r="F12" s="1" t="s">
        <v>9</v>
      </c>
      <c r="G12" s="1" t="s">
        <v>99</v>
      </c>
      <c r="H12" s="1">
        <v>5</v>
      </c>
      <c r="I12" s="1">
        <v>65</v>
      </c>
      <c r="J12" s="1">
        <v>97</v>
      </c>
    </row>
    <row r="13" spans="1:15" x14ac:dyDescent="0.25">
      <c r="A13" s="1">
        <v>2014</v>
      </c>
      <c r="B13" s="1" t="s">
        <v>39</v>
      </c>
      <c r="C13" s="1" t="s">
        <v>198</v>
      </c>
      <c r="D13" s="1" t="s">
        <v>114</v>
      </c>
      <c r="E13" s="1" t="s">
        <v>146</v>
      </c>
      <c r="F13" s="1" t="s">
        <v>9</v>
      </c>
      <c r="G13" s="1" t="s">
        <v>99</v>
      </c>
      <c r="H13" s="1">
        <v>6</v>
      </c>
      <c r="I13" s="1">
        <v>58</v>
      </c>
      <c r="J13" s="1">
        <v>104</v>
      </c>
    </row>
    <row r="14" spans="1:15" x14ac:dyDescent="0.25">
      <c r="A14" s="1">
        <v>2015</v>
      </c>
      <c r="B14" s="1" t="s">
        <v>39</v>
      </c>
      <c r="C14" s="1" t="s">
        <v>198</v>
      </c>
      <c r="D14" s="1" t="s">
        <v>114</v>
      </c>
      <c r="E14" s="1" t="s">
        <v>146</v>
      </c>
      <c r="F14" s="1" t="s">
        <v>9</v>
      </c>
      <c r="G14" s="1" t="s">
        <v>99</v>
      </c>
      <c r="H14" s="1">
        <v>1</v>
      </c>
      <c r="I14" s="1">
        <v>100</v>
      </c>
      <c r="J14" s="1">
        <v>62</v>
      </c>
      <c r="M14" s="1" t="s">
        <v>120</v>
      </c>
      <c r="N14" s="1" t="s">
        <v>120</v>
      </c>
    </row>
    <row r="15" spans="1:15" x14ac:dyDescent="0.25">
      <c r="A15" s="1">
        <v>2016</v>
      </c>
      <c r="B15" s="1" t="s">
        <v>39</v>
      </c>
      <c r="C15" s="1" t="s">
        <v>198</v>
      </c>
      <c r="D15" s="1" t="s">
        <v>114</v>
      </c>
      <c r="E15" s="1" t="s">
        <v>146</v>
      </c>
      <c r="F15" s="1" t="s">
        <v>9</v>
      </c>
      <c r="G15" s="1" t="s">
        <v>99</v>
      </c>
      <c r="H15" s="1">
        <v>1</v>
      </c>
      <c r="I15" s="1">
        <v>109</v>
      </c>
      <c r="J15" s="1">
        <v>53</v>
      </c>
      <c r="L15" s="11" t="s">
        <v>120</v>
      </c>
      <c r="M15" s="1" t="s">
        <v>120</v>
      </c>
      <c r="N15" s="1" t="s">
        <v>120</v>
      </c>
    </row>
    <row r="16" spans="1:15" x14ac:dyDescent="0.25">
      <c r="A16" s="1">
        <v>2017</v>
      </c>
      <c r="B16" s="1" t="s">
        <v>39</v>
      </c>
      <c r="C16" s="1" t="s">
        <v>198</v>
      </c>
      <c r="D16" s="1" t="s">
        <v>114</v>
      </c>
      <c r="E16" s="1" t="s">
        <v>146</v>
      </c>
      <c r="F16" s="1" t="s">
        <v>9</v>
      </c>
      <c r="G16" s="1" t="s">
        <v>99</v>
      </c>
      <c r="H16" s="1">
        <v>1</v>
      </c>
      <c r="I16" s="1">
        <v>105</v>
      </c>
      <c r="J16" s="1">
        <v>57</v>
      </c>
      <c r="L16" s="1" t="s">
        <v>120</v>
      </c>
      <c r="M16" s="1" t="s">
        <v>120</v>
      </c>
      <c r="N16" s="1" t="s">
        <v>120</v>
      </c>
    </row>
    <row r="17" spans="1:15" x14ac:dyDescent="0.25">
      <c r="A17" s="1">
        <v>2018</v>
      </c>
      <c r="B17" s="1" t="s">
        <v>39</v>
      </c>
      <c r="C17" s="1" t="s">
        <v>198</v>
      </c>
      <c r="D17" s="1" t="s">
        <v>114</v>
      </c>
      <c r="E17" s="1" t="s">
        <v>146</v>
      </c>
      <c r="F17" s="1" t="s">
        <v>9</v>
      </c>
      <c r="G17" s="1" t="s">
        <v>99</v>
      </c>
      <c r="H17" s="1">
        <v>2</v>
      </c>
      <c r="I17" s="1">
        <v>98</v>
      </c>
      <c r="J17" s="1">
        <v>64</v>
      </c>
      <c r="O17" s="1" t="s">
        <v>120</v>
      </c>
    </row>
    <row r="18" spans="1:15" x14ac:dyDescent="0.25">
      <c r="A18" s="1">
        <v>2019</v>
      </c>
      <c r="B18" s="1" t="s">
        <v>39</v>
      </c>
      <c r="C18" s="1" t="s">
        <v>198</v>
      </c>
      <c r="D18" s="1" t="s">
        <v>114</v>
      </c>
      <c r="E18" s="1" t="s">
        <v>146</v>
      </c>
      <c r="F18" s="1" t="s">
        <v>9</v>
      </c>
      <c r="G18" s="1" t="s">
        <v>99</v>
      </c>
      <c r="H18" s="1">
        <v>3</v>
      </c>
      <c r="I18" s="1">
        <v>87</v>
      </c>
      <c r="J18" s="1">
        <v>75</v>
      </c>
      <c r="O18" s="1" t="s">
        <v>120</v>
      </c>
    </row>
    <row r="19" spans="1:15" x14ac:dyDescent="0.25">
      <c r="A19" s="1">
        <v>2020</v>
      </c>
      <c r="B19" s="1" t="s">
        <v>39</v>
      </c>
      <c r="C19" s="1" t="s">
        <v>198</v>
      </c>
      <c r="D19" s="1" t="s">
        <v>114</v>
      </c>
      <c r="E19" s="1" t="s">
        <v>146</v>
      </c>
      <c r="F19" s="1" t="s">
        <v>9</v>
      </c>
      <c r="G19" s="1" t="s">
        <v>99</v>
      </c>
      <c r="H19" s="1">
        <v>3</v>
      </c>
      <c r="I19" s="1">
        <v>84</v>
      </c>
      <c r="J19" s="1">
        <v>78</v>
      </c>
      <c r="O19" s="1" t="s">
        <v>120</v>
      </c>
    </row>
    <row r="20" spans="1:15" x14ac:dyDescent="0.25">
      <c r="A20" s="1">
        <v>2021</v>
      </c>
      <c r="B20" s="1" t="s">
        <v>39</v>
      </c>
      <c r="C20" s="1" t="s">
        <v>198</v>
      </c>
      <c r="D20" s="1" t="s">
        <v>114</v>
      </c>
      <c r="E20" s="1" t="s">
        <v>146</v>
      </c>
      <c r="F20" s="1" t="s">
        <v>9</v>
      </c>
      <c r="G20" s="1" t="s">
        <v>99</v>
      </c>
      <c r="H20" s="1">
        <v>6</v>
      </c>
      <c r="I20" s="1">
        <v>53</v>
      </c>
      <c r="J20" s="1">
        <v>109</v>
      </c>
    </row>
    <row r="25" spans="1:15" x14ac:dyDescent="0.25">
      <c r="H25" s="16">
        <f>AVERAGE(H2:H20)</f>
        <v>3.4210526315789473</v>
      </c>
      <c r="I25" s="1">
        <f>SUM(I2:I20)</f>
        <v>1537</v>
      </c>
      <c r="J25" s="1">
        <f>SUM(J2:J20)</f>
        <v>1541</v>
      </c>
      <c r="L25" s="11">
        <v>2</v>
      </c>
      <c r="M25" s="1">
        <v>3</v>
      </c>
      <c r="N25" s="1">
        <v>3</v>
      </c>
      <c r="O25" s="1">
        <v>8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F06098F7-63D6-4241-BCB3-54BE19D9533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8"/>
  <sheetViews>
    <sheetView workbookViewId="0">
      <selection activeCell="K20" sqref="K20"/>
    </sheetView>
  </sheetViews>
  <sheetFormatPr defaultRowHeight="15" x14ac:dyDescent="0.25"/>
  <cols>
    <col min="2" max="2" width="17.85546875" customWidth="1"/>
    <col min="3" max="3" width="17.85546875" style="1" customWidth="1"/>
    <col min="9" max="10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1"/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68</v>
      </c>
      <c r="C2" s="1" t="s">
        <v>225</v>
      </c>
      <c r="D2" s="1" t="s">
        <v>72</v>
      </c>
      <c r="E2" s="1" t="s">
        <v>137</v>
      </c>
      <c r="F2" s="1" t="s">
        <v>55</v>
      </c>
      <c r="G2" s="1" t="s">
        <v>58</v>
      </c>
      <c r="H2" s="1">
        <v>6</v>
      </c>
      <c r="I2" s="1">
        <v>59</v>
      </c>
      <c r="J2" s="1">
        <v>103</v>
      </c>
      <c r="K2" s="1"/>
    </row>
    <row r="3" spans="1:15" x14ac:dyDescent="0.25">
      <c r="A3" s="1">
        <v>2004</v>
      </c>
      <c r="B3" s="1" t="s">
        <v>68</v>
      </c>
      <c r="C3" s="1" t="s">
        <v>225</v>
      </c>
      <c r="D3" s="1" t="s">
        <v>72</v>
      </c>
      <c r="E3" s="1" t="s">
        <v>137</v>
      </c>
      <c r="F3" s="1" t="s">
        <v>55</v>
      </c>
      <c r="G3" s="1" t="s">
        <v>58</v>
      </c>
      <c r="H3" s="1">
        <v>4</v>
      </c>
      <c r="I3" s="1">
        <v>70</v>
      </c>
      <c r="J3" s="1">
        <v>92</v>
      </c>
      <c r="K3" s="1"/>
    </row>
    <row r="4" spans="1:15" x14ac:dyDescent="0.25">
      <c r="A4" s="1">
        <v>2005</v>
      </c>
      <c r="B4" s="1" t="s">
        <v>68</v>
      </c>
      <c r="C4" s="1" t="s">
        <v>225</v>
      </c>
      <c r="D4" s="1" t="s">
        <v>72</v>
      </c>
      <c r="E4" s="1" t="s">
        <v>137</v>
      </c>
      <c r="F4" s="1" t="s">
        <v>55</v>
      </c>
      <c r="G4" s="1" t="s">
        <v>58</v>
      </c>
      <c r="H4" s="1">
        <v>1</v>
      </c>
      <c r="I4" s="1">
        <v>112</v>
      </c>
      <c r="J4" s="1">
        <v>50</v>
      </c>
      <c r="K4" s="1"/>
      <c r="L4" s="1" t="s">
        <v>120</v>
      </c>
      <c r="M4" s="1" t="s">
        <v>120</v>
      </c>
      <c r="N4" s="1" t="s">
        <v>120</v>
      </c>
    </row>
    <row r="5" spans="1:15" x14ac:dyDescent="0.25">
      <c r="A5" s="1">
        <v>2006</v>
      </c>
      <c r="B5" s="1" t="s">
        <v>68</v>
      </c>
      <c r="C5" s="1" t="s">
        <v>225</v>
      </c>
      <c r="D5" s="1" t="s">
        <v>72</v>
      </c>
      <c r="E5" s="1" t="s">
        <v>137</v>
      </c>
      <c r="F5" s="1" t="s">
        <v>55</v>
      </c>
      <c r="G5" s="1" t="s">
        <v>58</v>
      </c>
      <c r="H5" s="1">
        <v>2</v>
      </c>
      <c r="I5" s="1">
        <v>107</v>
      </c>
      <c r="J5" s="1">
        <v>55</v>
      </c>
      <c r="K5" s="1"/>
      <c r="O5" s="1" t="s">
        <v>120</v>
      </c>
    </row>
    <row r="6" spans="1:15" x14ac:dyDescent="0.25">
      <c r="A6" s="1">
        <v>2007</v>
      </c>
      <c r="B6" s="1" t="s">
        <v>68</v>
      </c>
      <c r="C6" s="1" t="s">
        <v>225</v>
      </c>
      <c r="D6" s="1" t="s">
        <v>72</v>
      </c>
      <c r="E6" s="1" t="s">
        <v>137</v>
      </c>
      <c r="F6" s="1" t="s">
        <v>55</v>
      </c>
      <c r="G6" s="1" t="s">
        <v>58</v>
      </c>
      <c r="H6" s="1">
        <v>2</v>
      </c>
      <c r="I6" s="1">
        <v>100</v>
      </c>
      <c r="J6" s="1">
        <v>62</v>
      </c>
      <c r="K6" s="1"/>
      <c r="O6" s="1" t="s">
        <v>120</v>
      </c>
    </row>
    <row r="7" spans="1:15" x14ac:dyDescent="0.25">
      <c r="A7" s="1">
        <v>2008</v>
      </c>
      <c r="B7" s="1" t="s">
        <v>68</v>
      </c>
      <c r="C7" s="1" t="s">
        <v>225</v>
      </c>
      <c r="D7" s="1" t="s">
        <v>72</v>
      </c>
      <c r="E7" s="1" t="s">
        <v>137</v>
      </c>
      <c r="F7" s="1" t="s">
        <v>55</v>
      </c>
      <c r="G7" s="1" t="s">
        <v>58</v>
      </c>
      <c r="H7" s="1">
        <v>2</v>
      </c>
      <c r="I7" s="1">
        <v>97</v>
      </c>
      <c r="J7" s="1">
        <v>65</v>
      </c>
      <c r="K7" s="1"/>
      <c r="M7" s="1" t="s">
        <v>120</v>
      </c>
      <c r="O7" s="1" t="s">
        <v>120</v>
      </c>
    </row>
    <row r="8" spans="1:15" x14ac:dyDescent="0.25">
      <c r="A8" s="1">
        <v>2009</v>
      </c>
      <c r="B8" s="1" t="s">
        <v>68</v>
      </c>
      <c r="C8" s="1" t="s">
        <v>225</v>
      </c>
      <c r="D8" s="1" t="s">
        <v>72</v>
      </c>
      <c r="E8" s="1" t="s">
        <v>137</v>
      </c>
      <c r="F8" s="1" t="s">
        <v>55</v>
      </c>
      <c r="G8" s="1" t="s">
        <v>58</v>
      </c>
      <c r="H8" s="1">
        <v>1</v>
      </c>
      <c r="I8" s="1">
        <v>105</v>
      </c>
      <c r="J8" s="1">
        <v>57</v>
      </c>
      <c r="K8" s="1"/>
      <c r="N8" s="1" t="s">
        <v>120</v>
      </c>
    </row>
    <row r="9" spans="1:15" x14ac:dyDescent="0.25">
      <c r="A9" s="1">
        <v>2010</v>
      </c>
      <c r="B9" s="1" t="s">
        <v>68</v>
      </c>
      <c r="C9" s="1" t="s">
        <v>225</v>
      </c>
      <c r="D9" s="1" t="s">
        <v>72</v>
      </c>
      <c r="E9" s="1" t="s">
        <v>137</v>
      </c>
      <c r="F9" s="1" t="s">
        <v>55</v>
      </c>
      <c r="G9" s="1" t="s">
        <v>58</v>
      </c>
      <c r="H9" s="1">
        <v>5</v>
      </c>
      <c r="I9" s="1">
        <v>74</v>
      </c>
      <c r="J9" s="1">
        <v>88</v>
      </c>
      <c r="K9" s="1"/>
    </row>
    <row r="10" spans="1:15" x14ac:dyDescent="0.25">
      <c r="A10" s="1">
        <v>2011</v>
      </c>
      <c r="B10" s="1" t="s">
        <v>68</v>
      </c>
      <c r="C10" s="1" t="s">
        <v>225</v>
      </c>
      <c r="D10" s="1" t="s">
        <v>72</v>
      </c>
      <c r="E10" s="1" t="s">
        <v>137</v>
      </c>
      <c r="F10" s="1" t="s">
        <v>55</v>
      </c>
      <c r="G10" s="1" t="s">
        <v>58</v>
      </c>
      <c r="H10" s="1">
        <v>3</v>
      </c>
      <c r="I10" s="1">
        <v>83</v>
      </c>
      <c r="J10" s="1">
        <v>80</v>
      </c>
      <c r="K10" s="1"/>
      <c r="O10" s="1" t="s">
        <v>120</v>
      </c>
    </row>
    <row r="11" spans="1:15" x14ac:dyDescent="0.25">
      <c r="A11" s="1">
        <v>2012</v>
      </c>
      <c r="B11" s="1" t="s">
        <v>68</v>
      </c>
      <c r="C11" s="1" t="s">
        <v>225</v>
      </c>
      <c r="D11" s="1" t="s">
        <v>72</v>
      </c>
      <c r="E11" s="1" t="s">
        <v>137</v>
      </c>
      <c r="F11" s="1" t="s">
        <v>55</v>
      </c>
      <c r="G11" s="1" t="s">
        <v>58</v>
      </c>
      <c r="H11" s="1">
        <v>4</v>
      </c>
      <c r="I11" s="1">
        <v>83</v>
      </c>
      <c r="J11" s="1">
        <v>79</v>
      </c>
      <c r="K11" s="1"/>
      <c r="O11" s="1" t="s">
        <v>120</v>
      </c>
    </row>
    <row r="12" spans="1:15" x14ac:dyDescent="0.25">
      <c r="A12" s="1">
        <v>2013</v>
      </c>
      <c r="B12" s="1" t="s">
        <v>67</v>
      </c>
      <c r="C12" s="1" t="s">
        <v>202</v>
      </c>
      <c r="D12" s="1" t="s">
        <v>73</v>
      </c>
      <c r="E12" s="1" t="s">
        <v>137</v>
      </c>
      <c r="F12" s="1" t="s">
        <v>55</v>
      </c>
      <c r="G12" s="1" t="s">
        <v>58</v>
      </c>
      <c r="H12" s="1">
        <v>4</v>
      </c>
      <c r="I12" s="1">
        <v>90</v>
      </c>
      <c r="J12" s="1">
        <v>72</v>
      </c>
      <c r="K12" s="1"/>
      <c r="O12" s="1" t="s">
        <v>120</v>
      </c>
    </row>
    <row r="13" spans="1:15" x14ac:dyDescent="0.25">
      <c r="A13" s="1">
        <v>2014</v>
      </c>
      <c r="B13" s="1" t="s">
        <v>67</v>
      </c>
      <c r="C13" s="1" t="s">
        <v>202</v>
      </c>
      <c r="D13" s="1" t="s">
        <v>73</v>
      </c>
      <c r="E13" s="1" t="s">
        <v>137</v>
      </c>
      <c r="F13" s="1" t="s">
        <v>55</v>
      </c>
      <c r="G13" s="1" t="s">
        <v>58</v>
      </c>
      <c r="H13" s="1">
        <v>3</v>
      </c>
      <c r="I13" s="1">
        <v>93</v>
      </c>
      <c r="J13" s="1">
        <v>69</v>
      </c>
      <c r="K13" s="1"/>
      <c r="L13" s="1" t="s">
        <v>120</v>
      </c>
      <c r="M13" s="1" t="s">
        <v>120</v>
      </c>
      <c r="O13" s="1" t="s">
        <v>120</v>
      </c>
    </row>
    <row r="14" spans="1:15" x14ac:dyDescent="0.25">
      <c r="A14" s="1">
        <v>2015</v>
      </c>
      <c r="B14" s="1" t="s">
        <v>67</v>
      </c>
      <c r="C14" s="1" t="s">
        <v>202</v>
      </c>
      <c r="D14" s="1" t="s">
        <v>73</v>
      </c>
      <c r="E14" s="1" t="s">
        <v>137</v>
      </c>
      <c r="F14" s="1" t="s">
        <v>55</v>
      </c>
      <c r="G14" s="1" t="s">
        <v>58</v>
      </c>
      <c r="H14" s="1">
        <v>2</v>
      </c>
      <c r="I14" s="1">
        <v>110</v>
      </c>
      <c r="J14" s="1">
        <v>52</v>
      </c>
      <c r="K14" s="1"/>
      <c r="L14" s="1" t="s">
        <v>120</v>
      </c>
      <c r="M14" s="1" t="s">
        <v>120</v>
      </c>
      <c r="O14" s="1" t="s">
        <v>120</v>
      </c>
    </row>
    <row r="15" spans="1:15" x14ac:dyDescent="0.25">
      <c r="A15" s="1">
        <v>2016</v>
      </c>
      <c r="B15" s="1" t="s">
        <v>67</v>
      </c>
      <c r="C15" s="1" t="s">
        <v>202</v>
      </c>
      <c r="D15" s="1" t="s">
        <v>73</v>
      </c>
      <c r="E15" s="1" t="s">
        <v>137</v>
      </c>
      <c r="F15" s="1" t="s">
        <v>55</v>
      </c>
      <c r="G15" s="1" t="s">
        <v>58</v>
      </c>
      <c r="H15" s="1">
        <v>1</v>
      </c>
      <c r="I15" s="1">
        <v>101</v>
      </c>
      <c r="J15" s="1">
        <v>61</v>
      </c>
      <c r="K15" s="1"/>
      <c r="N15" s="1" t="s">
        <v>120</v>
      </c>
    </row>
    <row r="16" spans="1:15" x14ac:dyDescent="0.25">
      <c r="A16" s="1">
        <v>2017</v>
      </c>
      <c r="B16" s="1" t="s">
        <v>67</v>
      </c>
      <c r="C16" s="1" t="s">
        <v>254</v>
      </c>
      <c r="D16" s="1" t="s">
        <v>73</v>
      </c>
      <c r="E16" s="1" t="s">
        <v>137</v>
      </c>
      <c r="F16" s="1" t="s">
        <v>55</v>
      </c>
      <c r="G16" s="1" t="s">
        <v>58</v>
      </c>
      <c r="H16" s="1">
        <v>3</v>
      </c>
      <c r="I16" s="1">
        <v>72</v>
      </c>
      <c r="J16" s="1">
        <v>90</v>
      </c>
    </row>
    <row r="17" spans="1:15" x14ac:dyDescent="0.25">
      <c r="A17" s="1">
        <v>2018</v>
      </c>
      <c r="B17" s="1" t="s">
        <v>67</v>
      </c>
      <c r="C17" s="1" t="s">
        <v>254</v>
      </c>
      <c r="D17" s="1" t="s">
        <v>73</v>
      </c>
      <c r="E17" s="1" t="s">
        <v>137</v>
      </c>
      <c r="F17" s="1" t="s">
        <v>55</v>
      </c>
      <c r="G17" s="1" t="s">
        <v>58</v>
      </c>
      <c r="H17" s="1">
        <v>5</v>
      </c>
      <c r="I17" s="1">
        <v>70</v>
      </c>
      <c r="J17" s="1">
        <v>92</v>
      </c>
    </row>
    <row r="18" spans="1:15" x14ac:dyDescent="0.25">
      <c r="A18" s="1">
        <v>2019</v>
      </c>
      <c r="B18" s="1" t="s">
        <v>67</v>
      </c>
      <c r="C18" s="1" t="s">
        <v>254</v>
      </c>
      <c r="D18" s="1" t="s">
        <v>73</v>
      </c>
      <c r="E18" s="1" t="s">
        <v>137</v>
      </c>
      <c r="F18" s="1" t="s">
        <v>55</v>
      </c>
      <c r="G18" s="1" t="s">
        <v>58</v>
      </c>
      <c r="H18" s="1">
        <v>6</v>
      </c>
      <c r="I18" s="1">
        <v>49</v>
      </c>
      <c r="J18" s="1">
        <v>113</v>
      </c>
    </row>
    <row r="19" spans="1:15" x14ac:dyDescent="0.25">
      <c r="A19" s="1">
        <v>2020</v>
      </c>
      <c r="B19" s="1" t="s">
        <v>67</v>
      </c>
      <c r="C19" s="1" t="s">
        <v>254</v>
      </c>
      <c r="D19" s="1" t="s">
        <v>73</v>
      </c>
      <c r="E19" s="1" t="s">
        <v>137</v>
      </c>
      <c r="F19" s="1" t="s">
        <v>55</v>
      </c>
      <c r="G19" s="1" t="s">
        <v>58</v>
      </c>
      <c r="H19" s="1">
        <v>6</v>
      </c>
      <c r="I19" s="1">
        <v>62</v>
      </c>
      <c r="J19" s="1">
        <v>100</v>
      </c>
    </row>
    <row r="20" spans="1:15" x14ac:dyDescent="0.25">
      <c r="A20" s="1">
        <v>2021</v>
      </c>
      <c r="B20" s="1" t="s">
        <v>67</v>
      </c>
      <c r="C20" s="1" t="s">
        <v>254</v>
      </c>
      <c r="D20" s="1" t="s">
        <v>73</v>
      </c>
      <c r="E20" s="1" t="s">
        <v>137</v>
      </c>
      <c r="F20" s="1" t="s">
        <v>55</v>
      </c>
      <c r="G20" s="1" t="s">
        <v>58</v>
      </c>
      <c r="H20" s="1">
        <v>6</v>
      </c>
      <c r="I20" s="1">
        <v>58</v>
      </c>
      <c r="J20" s="1">
        <v>104</v>
      </c>
    </row>
    <row r="24" spans="1:15" x14ac:dyDescent="0.25">
      <c r="H24" s="16">
        <f>AVERAGE(H2:H20)</f>
        <v>3.4736842105263159</v>
      </c>
      <c r="I24" s="1">
        <f>SUM(I2:I20)</f>
        <v>1595</v>
      </c>
      <c r="J24" s="1">
        <f>SUM(J2:J20)</f>
        <v>1484</v>
      </c>
      <c r="L24" s="1">
        <v>3</v>
      </c>
      <c r="M24" s="1">
        <v>4</v>
      </c>
      <c r="N24" s="1">
        <v>3</v>
      </c>
      <c r="O24" s="1">
        <v>8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76509055-54C1-4794-BF60-17359BE3A1B2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8"/>
  <sheetViews>
    <sheetView workbookViewId="0">
      <selection activeCell="J24" sqref="J24"/>
    </sheetView>
  </sheetViews>
  <sheetFormatPr defaultRowHeight="15" x14ac:dyDescent="0.25"/>
  <cols>
    <col min="2" max="2" width="17.7109375" customWidth="1"/>
    <col min="3" max="3" width="17.710937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43</v>
      </c>
      <c r="C2" s="1" t="s">
        <v>209</v>
      </c>
      <c r="D2" s="1" t="s">
        <v>96</v>
      </c>
      <c r="E2" s="1" t="s">
        <v>131</v>
      </c>
      <c r="F2" s="1" t="s">
        <v>55</v>
      </c>
      <c r="G2" s="1" t="s">
        <v>56</v>
      </c>
      <c r="H2" s="1">
        <v>3</v>
      </c>
      <c r="I2" s="1">
        <v>92</v>
      </c>
      <c r="J2" s="1">
        <v>70</v>
      </c>
      <c r="O2" s="1" t="s">
        <v>120</v>
      </c>
    </row>
    <row r="3" spans="1:15" x14ac:dyDescent="0.25">
      <c r="A3" s="1">
        <v>2004</v>
      </c>
      <c r="B3" s="1" t="s">
        <v>43</v>
      </c>
      <c r="C3" s="1" t="s">
        <v>209</v>
      </c>
      <c r="D3" s="1" t="s">
        <v>96</v>
      </c>
      <c r="E3" s="1" t="s">
        <v>131</v>
      </c>
      <c r="F3" s="1" t="s">
        <v>55</v>
      </c>
      <c r="G3" s="1" t="s">
        <v>56</v>
      </c>
      <c r="H3" s="1">
        <v>1</v>
      </c>
      <c r="I3" s="1">
        <v>104</v>
      </c>
      <c r="J3" s="1">
        <v>58</v>
      </c>
      <c r="N3" s="1" t="s">
        <v>120</v>
      </c>
    </row>
    <row r="4" spans="1:15" x14ac:dyDescent="0.25">
      <c r="A4" s="1">
        <v>2005</v>
      </c>
      <c r="B4" s="1" t="s">
        <v>43</v>
      </c>
      <c r="C4" s="1" t="s">
        <v>209</v>
      </c>
      <c r="D4" s="1" t="s">
        <v>96</v>
      </c>
      <c r="E4" s="1" t="s">
        <v>131</v>
      </c>
      <c r="F4" s="1" t="s">
        <v>55</v>
      </c>
      <c r="G4" s="1" t="s">
        <v>56</v>
      </c>
      <c r="H4" s="1">
        <v>4</v>
      </c>
      <c r="I4" s="1">
        <v>96</v>
      </c>
      <c r="J4" s="1">
        <v>66</v>
      </c>
      <c r="O4" s="1" t="s">
        <v>120</v>
      </c>
    </row>
    <row r="5" spans="1:15" x14ac:dyDescent="0.25">
      <c r="A5" s="1">
        <v>2006</v>
      </c>
      <c r="B5" s="1" t="s">
        <v>43</v>
      </c>
      <c r="C5" s="1" t="s">
        <v>209</v>
      </c>
      <c r="D5" s="1" t="s">
        <v>96</v>
      </c>
      <c r="E5" s="1" t="s">
        <v>131</v>
      </c>
      <c r="F5" s="1" t="s">
        <v>55</v>
      </c>
      <c r="G5" s="1" t="s">
        <v>56</v>
      </c>
      <c r="H5" s="1">
        <v>3</v>
      </c>
      <c r="I5" s="1">
        <v>77</v>
      </c>
      <c r="J5" s="1">
        <v>85</v>
      </c>
    </row>
    <row r="6" spans="1:15" x14ac:dyDescent="0.25">
      <c r="A6" s="1">
        <v>2007</v>
      </c>
      <c r="B6" s="1" t="s">
        <v>43</v>
      </c>
      <c r="C6" s="1" t="s">
        <v>209</v>
      </c>
      <c r="D6" s="1" t="s">
        <v>96</v>
      </c>
      <c r="E6" s="1" t="s">
        <v>131</v>
      </c>
      <c r="F6" s="1" t="s">
        <v>55</v>
      </c>
      <c r="G6" s="1" t="s">
        <v>56</v>
      </c>
      <c r="H6" s="1">
        <v>4</v>
      </c>
      <c r="I6" s="1">
        <v>72</v>
      </c>
      <c r="J6" s="1">
        <v>90</v>
      </c>
    </row>
    <row r="7" spans="1:15" x14ac:dyDescent="0.25">
      <c r="A7" s="1">
        <v>2008</v>
      </c>
      <c r="B7" s="1" t="s">
        <v>43</v>
      </c>
      <c r="C7" s="1" t="s">
        <v>209</v>
      </c>
      <c r="D7" s="1" t="s">
        <v>96</v>
      </c>
      <c r="E7" s="1" t="s">
        <v>131</v>
      </c>
      <c r="F7" s="1" t="s">
        <v>55</v>
      </c>
      <c r="G7" s="1" t="s">
        <v>56</v>
      </c>
      <c r="H7" s="1">
        <v>3</v>
      </c>
      <c r="I7" s="1">
        <v>87</v>
      </c>
      <c r="J7" s="1">
        <v>75</v>
      </c>
      <c r="O7" s="1" t="s">
        <v>120</v>
      </c>
    </row>
    <row r="8" spans="1:15" x14ac:dyDescent="0.25">
      <c r="A8" s="1">
        <v>2009</v>
      </c>
      <c r="B8" s="1" t="s">
        <v>43</v>
      </c>
      <c r="C8" s="1" t="s">
        <v>209</v>
      </c>
      <c r="D8" s="1" t="s">
        <v>96</v>
      </c>
      <c r="E8" s="1" t="s">
        <v>131</v>
      </c>
      <c r="F8" s="1" t="s">
        <v>55</v>
      </c>
      <c r="G8" s="1" t="s">
        <v>56</v>
      </c>
      <c r="H8" s="1">
        <v>1</v>
      </c>
      <c r="I8" s="1">
        <v>106</v>
      </c>
      <c r="J8" s="1">
        <v>56</v>
      </c>
      <c r="M8" s="1" t="s">
        <v>120</v>
      </c>
      <c r="N8" s="1" t="s">
        <v>120</v>
      </c>
    </row>
    <row r="9" spans="1:15" x14ac:dyDescent="0.25">
      <c r="A9" s="1">
        <v>2010</v>
      </c>
      <c r="B9" s="1" t="s">
        <v>43</v>
      </c>
      <c r="C9" s="1" t="s">
        <v>209</v>
      </c>
      <c r="D9" s="1" t="s">
        <v>96</v>
      </c>
      <c r="E9" s="1" t="s">
        <v>131</v>
      </c>
      <c r="F9" s="1" t="s">
        <v>55</v>
      </c>
      <c r="G9" s="1" t="s">
        <v>56</v>
      </c>
      <c r="H9" s="1">
        <v>3</v>
      </c>
      <c r="I9" s="1">
        <v>97</v>
      </c>
      <c r="J9" s="1">
        <v>65</v>
      </c>
      <c r="O9" s="1" t="s">
        <v>120</v>
      </c>
    </row>
    <row r="10" spans="1:15" x14ac:dyDescent="0.25">
      <c r="A10" s="1">
        <v>2011</v>
      </c>
      <c r="B10" s="1" t="s">
        <v>43</v>
      </c>
      <c r="C10" s="1" t="s">
        <v>209</v>
      </c>
      <c r="D10" s="1" t="s">
        <v>96</v>
      </c>
      <c r="E10" s="1" t="s">
        <v>131</v>
      </c>
      <c r="F10" s="1" t="s">
        <v>55</v>
      </c>
      <c r="G10" s="1" t="s">
        <v>56</v>
      </c>
      <c r="H10" s="1">
        <v>2</v>
      </c>
      <c r="I10" s="1">
        <v>100</v>
      </c>
      <c r="J10" s="1">
        <v>62</v>
      </c>
      <c r="M10" s="1" t="s">
        <v>120</v>
      </c>
      <c r="O10" s="1" t="s">
        <v>120</v>
      </c>
    </row>
    <row r="11" spans="1:15" x14ac:dyDescent="0.25">
      <c r="A11" s="1">
        <v>2012</v>
      </c>
      <c r="B11" s="1" t="s">
        <v>43</v>
      </c>
      <c r="C11" s="1" t="s">
        <v>209</v>
      </c>
      <c r="D11" s="1" t="s">
        <v>96</v>
      </c>
      <c r="E11" s="1" t="s">
        <v>131</v>
      </c>
      <c r="F11" s="1" t="s">
        <v>55</v>
      </c>
      <c r="G11" s="1" t="s">
        <v>56</v>
      </c>
      <c r="H11" s="1">
        <v>2</v>
      </c>
      <c r="I11" s="1">
        <v>94</v>
      </c>
      <c r="J11" s="1">
        <v>68</v>
      </c>
      <c r="O11" s="1" t="s">
        <v>120</v>
      </c>
    </row>
    <row r="12" spans="1:15" x14ac:dyDescent="0.25">
      <c r="A12" s="1">
        <v>2013</v>
      </c>
      <c r="B12" s="1" t="s">
        <v>43</v>
      </c>
      <c r="C12" s="1" t="s">
        <v>209</v>
      </c>
      <c r="D12" s="1" t="s">
        <v>96</v>
      </c>
      <c r="E12" s="1" t="s">
        <v>131</v>
      </c>
      <c r="F12" s="1" t="s">
        <v>55</v>
      </c>
      <c r="G12" s="1" t="s">
        <v>56</v>
      </c>
      <c r="H12" s="1">
        <v>2</v>
      </c>
      <c r="I12" s="1">
        <v>79</v>
      </c>
      <c r="J12" s="1">
        <v>83</v>
      </c>
      <c r="O12" s="1" t="s">
        <v>120</v>
      </c>
    </row>
    <row r="13" spans="1:15" x14ac:dyDescent="0.25">
      <c r="A13" s="1">
        <v>2014</v>
      </c>
      <c r="B13" s="1" t="s">
        <v>43</v>
      </c>
      <c r="C13" s="1" t="s">
        <v>209</v>
      </c>
      <c r="D13" s="1" t="s">
        <v>96</v>
      </c>
      <c r="E13" s="1" t="s">
        <v>131</v>
      </c>
      <c r="F13" s="1" t="s">
        <v>55</v>
      </c>
      <c r="G13" s="1" t="s">
        <v>56</v>
      </c>
      <c r="H13" s="1">
        <v>3</v>
      </c>
      <c r="I13" s="1">
        <v>71</v>
      </c>
      <c r="J13" s="1">
        <v>91</v>
      </c>
    </row>
    <row r="14" spans="1:15" x14ac:dyDescent="0.25">
      <c r="A14" s="1">
        <v>2015</v>
      </c>
      <c r="B14" s="1" t="s">
        <v>43</v>
      </c>
      <c r="C14" s="1" t="s">
        <v>209</v>
      </c>
      <c r="D14" s="1" t="s">
        <v>96</v>
      </c>
      <c r="E14" s="1" t="s">
        <v>131</v>
      </c>
      <c r="F14" s="1" t="s">
        <v>55</v>
      </c>
      <c r="G14" s="1" t="s">
        <v>56</v>
      </c>
      <c r="H14" s="1">
        <v>2</v>
      </c>
      <c r="I14" s="1">
        <v>83</v>
      </c>
      <c r="J14" s="1">
        <v>79</v>
      </c>
      <c r="O14" s="1" t="s">
        <v>120</v>
      </c>
    </row>
    <row r="15" spans="1:15" x14ac:dyDescent="0.25">
      <c r="A15" s="1">
        <v>2016</v>
      </c>
      <c r="B15" s="1" t="s">
        <v>43</v>
      </c>
      <c r="C15" s="1" t="s">
        <v>209</v>
      </c>
      <c r="D15" s="1" t="s">
        <v>96</v>
      </c>
      <c r="E15" s="1" t="s">
        <v>131</v>
      </c>
      <c r="F15" s="1" t="s">
        <v>55</v>
      </c>
      <c r="G15" s="1" t="s">
        <v>56</v>
      </c>
      <c r="H15" s="1">
        <v>4</v>
      </c>
      <c r="I15" s="1">
        <v>75</v>
      </c>
      <c r="J15" s="1">
        <v>87</v>
      </c>
    </row>
    <row r="16" spans="1:15" x14ac:dyDescent="0.25">
      <c r="A16" s="1">
        <v>2017</v>
      </c>
      <c r="B16" s="1" t="s">
        <v>43</v>
      </c>
      <c r="C16" s="1" t="s">
        <v>209</v>
      </c>
      <c r="D16" s="1" t="s">
        <v>96</v>
      </c>
      <c r="E16" s="1" t="s">
        <v>131</v>
      </c>
      <c r="F16" s="1" t="s">
        <v>55</v>
      </c>
      <c r="G16" s="1" t="s">
        <v>56</v>
      </c>
      <c r="H16" s="1">
        <v>1</v>
      </c>
      <c r="I16" s="1">
        <v>115</v>
      </c>
      <c r="J16" s="1">
        <v>47</v>
      </c>
      <c r="N16" s="1" t="s">
        <v>120</v>
      </c>
    </row>
    <row r="17" spans="1:15" x14ac:dyDescent="0.25">
      <c r="A17" s="1">
        <v>2018</v>
      </c>
      <c r="B17" s="1" t="s">
        <v>43</v>
      </c>
      <c r="C17" s="1" t="s">
        <v>209</v>
      </c>
      <c r="D17" s="1" t="s">
        <v>96</v>
      </c>
      <c r="E17" s="1" t="s">
        <v>131</v>
      </c>
      <c r="F17" s="1" t="s">
        <v>55</v>
      </c>
      <c r="G17" s="1" t="s">
        <v>56</v>
      </c>
      <c r="H17" s="1">
        <v>1</v>
      </c>
      <c r="I17" s="1">
        <v>98</v>
      </c>
      <c r="J17" s="1">
        <v>64</v>
      </c>
      <c r="N17" s="1" t="s">
        <v>120</v>
      </c>
    </row>
    <row r="18" spans="1:15" x14ac:dyDescent="0.25">
      <c r="A18" s="1">
        <v>2019</v>
      </c>
      <c r="B18" s="1" t="s">
        <v>43</v>
      </c>
      <c r="C18" s="1" t="s">
        <v>209</v>
      </c>
      <c r="D18" s="1" t="s">
        <v>96</v>
      </c>
      <c r="E18" s="1" t="s">
        <v>131</v>
      </c>
      <c r="F18" s="1" t="s">
        <v>55</v>
      </c>
      <c r="G18" s="1" t="s">
        <v>56</v>
      </c>
      <c r="H18" s="1">
        <v>2</v>
      </c>
      <c r="I18" s="1">
        <v>102</v>
      </c>
      <c r="J18" s="1">
        <v>60</v>
      </c>
      <c r="O18" s="1" t="s">
        <v>120</v>
      </c>
    </row>
    <row r="19" spans="1:15" x14ac:dyDescent="0.25">
      <c r="A19" s="1">
        <v>2020</v>
      </c>
      <c r="B19" s="1" t="s">
        <v>43</v>
      </c>
      <c r="C19" s="1" t="s">
        <v>209</v>
      </c>
      <c r="D19" s="1" t="s">
        <v>96</v>
      </c>
      <c r="E19" s="1" t="s">
        <v>131</v>
      </c>
      <c r="F19" s="1" t="s">
        <v>55</v>
      </c>
      <c r="G19" s="1" t="s">
        <v>56</v>
      </c>
      <c r="H19" s="1">
        <v>3</v>
      </c>
      <c r="I19" s="1">
        <v>78</v>
      </c>
      <c r="J19" s="1">
        <v>84</v>
      </c>
    </row>
    <row r="20" spans="1:15" x14ac:dyDescent="0.25">
      <c r="A20" s="1">
        <v>2021</v>
      </c>
      <c r="B20" s="1" t="s">
        <v>43</v>
      </c>
      <c r="C20" s="1" t="s">
        <v>209</v>
      </c>
      <c r="D20" s="1" t="s">
        <v>96</v>
      </c>
      <c r="E20" s="1" t="s">
        <v>131</v>
      </c>
      <c r="F20" s="1" t="s">
        <v>55</v>
      </c>
      <c r="G20" s="1" t="s">
        <v>56</v>
      </c>
      <c r="H20" s="1">
        <v>2</v>
      </c>
      <c r="I20" s="1">
        <v>109</v>
      </c>
      <c r="J20" s="1">
        <v>53</v>
      </c>
      <c r="O20" s="1" t="s">
        <v>120</v>
      </c>
    </row>
    <row r="24" spans="1:15" x14ac:dyDescent="0.25">
      <c r="H24" s="16">
        <f>AVERAGE(H2:H20)</f>
        <v>2.4210526315789473</v>
      </c>
      <c r="I24" s="1">
        <f>SUM(I2:I20)</f>
        <v>1735</v>
      </c>
      <c r="J24" s="1">
        <f>SUM(J2:J20)</f>
        <v>1343</v>
      </c>
      <c r="L24" s="1">
        <v>0</v>
      </c>
      <c r="M24" s="1">
        <v>2</v>
      </c>
      <c r="N24" s="1">
        <v>4</v>
      </c>
      <c r="O24" s="1">
        <v>9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5D4D61A7-7EE6-426D-9DD2-3F109DCBBAFA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"/>
  <sheetViews>
    <sheetView workbookViewId="0">
      <selection activeCell="O27" sqref="O27"/>
    </sheetView>
  </sheetViews>
  <sheetFormatPr defaultRowHeight="15" x14ac:dyDescent="0.25"/>
  <cols>
    <col min="2" max="2" width="18.85546875" customWidth="1"/>
    <col min="3" max="3" width="18.85546875" style="1" customWidth="1"/>
    <col min="9" max="10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1"/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24</v>
      </c>
      <c r="C2" s="1" t="s">
        <v>178</v>
      </c>
      <c r="D2" s="1" t="s">
        <v>102</v>
      </c>
      <c r="E2" s="1" t="s">
        <v>126</v>
      </c>
      <c r="F2" s="1" t="s">
        <v>9</v>
      </c>
      <c r="G2" s="1" t="s">
        <v>11</v>
      </c>
      <c r="H2" s="1">
        <v>2</v>
      </c>
      <c r="I2" s="1">
        <v>97</v>
      </c>
      <c r="J2" s="1">
        <v>65</v>
      </c>
      <c r="K2" s="1"/>
      <c r="O2" s="1" t="s">
        <v>120</v>
      </c>
    </row>
    <row r="3" spans="1:15" x14ac:dyDescent="0.25">
      <c r="A3" s="1">
        <v>2004</v>
      </c>
      <c r="B3" s="1" t="s">
        <v>24</v>
      </c>
      <c r="C3" s="1" t="s">
        <v>178</v>
      </c>
      <c r="D3" s="1" t="s">
        <v>102</v>
      </c>
      <c r="E3" s="1" t="s">
        <v>126</v>
      </c>
      <c r="F3" s="1" t="s">
        <v>9</v>
      </c>
      <c r="G3" s="1" t="s">
        <v>11</v>
      </c>
      <c r="H3" s="1">
        <v>6</v>
      </c>
      <c r="I3" s="1">
        <v>56</v>
      </c>
      <c r="J3" s="1">
        <v>106</v>
      </c>
      <c r="K3" s="1"/>
    </row>
    <row r="4" spans="1:15" x14ac:dyDescent="0.25">
      <c r="A4" s="1">
        <v>2005</v>
      </c>
      <c r="B4" s="1" t="s">
        <v>24</v>
      </c>
      <c r="C4" s="1" t="s">
        <v>178</v>
      </c>
      <c r="D4" s="1" t="s">
        <v>102</v>
      </c>
      <c r="E4" s="1" t="s">
        <v>126</v>
      </c>
      <c r="F4" s="1" t="s">
        <v>9</v>
      </c>
      <c r="G4" s="1" t="s">
        <v>11</v>
      </c>
      <c r="H4" s="1">
        <v>3</v>
      </c>
      <c r="I4" s="1">
        <v>65</v>
      </c>
      <c r="J4" s="1">
        <v>97</v>
      </c>
      <c r="K4" s="1"/>
    </row>
    <row r="5" spans="1:15" x14ac:dyDescent="0.25">
      <c r="A5" s="1">
        <v>2006</v>
      </c>
      <c r="B5" s="1" t="s">
        <v>24</v>
      </c>
      <c r="C5" s="1" t="s">
        <v>178</v>
      </c>
      <c r="D5" s="1" t="s">
        <v>102</v>
      </c>
      <c r="E5" s="1" t="s">
        <v>126</v>
      </c>
      <c r="F5" s="1" t="s">
        <v>9</v>
      </c>
      <c r="G5" s="1" t="s">
        <v>11</v>
      </c>
      <c r="H5" s="1">
        <v>6</v>
      </c>
      <c r="I5" s="1">
        <v>42</v>
      </c>
      <c r="J5" s="1">
        <v>120</v>
      </c>
      <c r="K5" s="1"/>
    </row>
    <row r="6" spans="1:15" x14ac:dyDescent="0.25">
      <c r="A6" s="1">
        <v>2007</v>
      </c>
      <c r="B6" s="1" t="s">
        <v>24</v>
      </c>
      <c r="C6" s="1" t="s">
        <v>178</v>
      </c>
      <c r="D6" s="1" t="s">
        <v>102</v>
      </c>
      <c r="E6" s="1" t="s">
        <v>126</v>
      </c>
      <c r="F6" s="1" t="s">
        <v>9</v>
      </c>
      <c r="G6" s="1" t="s">
        <v>11</v>
      </c>
      <c r="H6" s="1">
        <v>3</v>
      </c>
      <c r="I6" s="1">
        <v>72</v>
      </c>
      <c r="J6" s="1">
        <v>90</v>
      </c>
      <c r="K6" s="1"/>
    </row>
    <row r="7" spans="1:15" x14ac:dyDescent="0.25">
      <c r="A7" s="1">
        <v>2008</v>
      </c>
      <c r="B7" s="1" t="s">
        <v>14</v>
      </c>
      <c r="C7" s="1" t="s">
        <v>179</v>
      </c>
      <c r="D7" s="1" t="s">
        <v>15</v>
      </c>
      <c r="E7" s="1" t="s">
        <v>126</v>
      </c>
      <c r="F7" s="1" t="s">
        <v>9</v>
      </c>
      <c r="G7" s="1" t="s">
        <v>11</v>
      </c>
      <c r="H7" s="1">
        <v>5</v>
      </c>
      <c r="I7" s="1">
        <v>60</v>
      </c>
      <c r="J7" s="1">
        <v>102</v>
      </c>
      <c r="K7" s="1"/>
    </row>
    <row r="8" spans="1:15" x14ac:dyDescent="0.25">
      <c r="A8" s="1">
        <v>2009</v>
      </c>
      <c r="B8" s="1" t="s">
        <v>14</v>
      </c>
      <c r="C8" s="1" t="s">
        <v>179</v>
      </c>
      <c r="D8" s="1" t="s">
        <v>15</v>
      </c>
      <c r="E8" s="1" t="s">
        <v>126</v>
      </c>
      <c r="F8" s="1" t="s">
        <v>9</v>
      </c>
      <c r="G8" s="1" t="s">
        <v>11</v>
      </c>
      <c r="H8" s="1">
        <v>6</v>
      </c>
      <c r="I8" s="1">
        <v>57</v>
      </c>
      <c r="J8" s="1">
        <v>105</v>
      </c>
      <c r="K8" s="1"/>
    </row>
    <row r="9" spans="1:15" x14ac:dyDescent="0.25">
      <c r="A9" s="1">
        <v>2010</v>
      </c>
      <c r="B9" s="1" t="s">
        <v>14</v>
      </c>
      <c r="C9" s="1" t="s">
        <v>179</v>
      </c>
      <c r="D9" s="1" t="s">
        <v>15</v>
      </c>
      <c r="E9" s="1" t="s">
        <v>126</v>
      </c>
      <c r="F9" s="1" t="s">
        <v>9</v>
      </c>
      <c r="G9" s="1" t="s">
        <v>11</v>
      </c>
      <c r="H9" s="1">
        <v>5</v>
      </c>
      <c r="I9" s="1">
        <v>64</v>
      </c>
      <c r="J9" s="1">
        <v>98</v>
      </c>
      <c r="K9" s="1"/>
    </row>
    <row r="10" spans="1:15" x14ac:dyDescent="0.25">
      <c r="A10" s="1">
        <v>2011</v>
      </c>
      <c r="B10" s="1" t="s">
        <v>14</v>
      </c>
      <c r="C10" s="1" t="s">
        <v>179</v>
      </c>
      <c r="D10" s="1" t="s">
        <v>15</v>
      </c>
      <c r="E10" s="1" t="s">
        <v>126</v>
      </c>
      <c r="F10" s="1" t="s">
        <v>9</v>
      </c>
      <c r="G10" s="1" t="s">
        <v>11</v>
      </c>
      <c r="H10" s="1">
        <v>5</v>
      </c>
      <c r="I10" s="1">
        <v>63</v>
      </c>
      <c r="J10" s="1">
        <v>99</v>
      </c>
      <c r="K10" s="1"/>
    </row>
    <row r="11" spans="1:15" x14ac:dyDescent="0.25">
      <c r="A11" s="1">
        <v>2012</v>
      </c>
      <c r="B11" s="1" t="s">
        <v>14</v>
      </c>
      <c r="C11" s="1" t="s">
        <v>179</v>
      </c>
      <c r="D11" s="1" t="s">
        <v>15</v>
      </c>
      <c r="E11" s="1" t="s">
        <v>126</v>
      </c>
      <c r="F11" s="1" t="s">
        <v>9</v>
      </c>
      <c r="G11" s="1" t="s">
        <v>11</v>
      </c>
      <c r="H11" s="1">
        <v>4</v>
      </c>
      <c r="I11" s="1">
        <v>76</v>
      </c>
      <c r="J11" s="1">
        <v>86</v>
      </c>
      <c r="K11" s="1"/>
    </row>
    <row r="12" spans="1:15" x14ac:dyDescent="0.25">
      <c r="A12" s="1">
        <v>2013</v>
      </c>
      <c r="B12" s="1" t="s">
        <v>14</v>
      </c>
      <c r="C12" s="1" t="s">
        <v>179</v>
      </c>
      <c r="D12" s="1" t="s">
        <v>15</v>
      </c>
      <c r="E12" s="1" t="s">
        <v>126</v>
      </c>
      <c r="F12" s="1" t="s">
        <v>9</v>
      </c>
      <c r="G12" s="1" t="s">
        <v>11</v>
      </c>
      <c r="H12" s="1">
        <v>1</v>
      </c>
      <c r="I12" s="1">
        <v>98</v>
      </c>
      <c r="J12" s="1">
        <v>64</v>
      </c>
      <c r="K12" s="1"/>
      <c r="L12" s="1" t="s">
        <v>120</v>
      </c>
      <c r="M12" s="1" t="s">
        <v>120</v>
      </c>
      <c r="N12" s="1" t="s">
        <v>120</v>
      </c>
    </row>
    <row r="13" spans="1:15" x14ac:dyDescent="0.25">
      <c r="A13" s="1">
        <v>2014</v>
      </c>
      <c r="B13" s="1" t="s">
        <v>14</v>
      </c>
      <c r="C13" s="1" t="s">
        <v>179</v>
      </c>
      <c r="D13" s="1" t="s">
        <v>15</v>
      </c>
      <c r="E13" s="1" t="s">
        <v>126</v>
      </c>
      <c r="F13" s="1" t="s">
        <v>9</v>
      </c>
      <c r="G13" s="1" t="s">
        <v>11</v>
      </c>
      <c r="H13" s="1">
        <v>2</v>
      </c>
      <c r="I13" s="1">
        <v>94</v>
      </c>
      <c r="J13" s="1">
        <v>68</v>
      </c>
      <c r="K13" s="1"/>
      <c r="O13" s="1" t="s">
        <v>120</v>
      </c>
    </row>
    <row r="14" spans="1:15" x14ac:dyDescent="0.25">
      <c r="A14" s="1">
        <v>2015</v>
      </c>
      <c r="B14" s="1" t="s">
        <v>14</v>
      </c>
      <c r="C14" s="1" t="s">
        <v>179</v>
      </c>
      <c r="D14" s="1" t="s">
        <v>15</v>
      </c>
      <c r="E14" s="1" t="s">
        <v>126</v>
      </c>
      <c r="F14" s="1" t="s">
        <v>9</v>
      </c>
      <c r="G14" s="1" t="s">
        <v>11</v>
      </c>
      <c r="H14" s="1">
        <v>1</v>
      </c>
      <c r="I14" s="1">
        <v>94</v>
      </c>
      <c r="J14" s="1">
        <v>68</v>
      </c>
      <c r="K14" s="1"/>
      <c r="N14" s="1" t="s">
        <v>120</v>
      </c>
    </row>
    <row r="15" spans="1:15" x14ac:dyDescent="0.25">
      <c r="A15" s="1">
        <v>2016</v>
      </c>
      <c r="B15" s="1" t="s">
        <v>14</v>
      </c>
      <c r="C15" s="1" t="s">
        <v>179</v>
      </c>
      <c r="D15" s="1" t="s">
        <v>15</v>
      </c>
      <c r="E15" s="1" t="s">
        <v>126</v>
      </c>
      <c r="F15" s="1" t="s">
        <v>9</v>
      </c>
      <c r="G15" s="1" t="s">
        <v>11</v>
      </c>
      <c r="H15" s="1">
        <v>2</v>
      </c>
      <c r="I15" s="1">
        <v>99</v>
      </c>
      <c r="J15" s="1">
        <v>63</v>
      </c>
      <c r="K15" s="1"/>
      <c r="O15" s="1" t="s">
        <v>120</v>
      </c>
    </row>
    <row r="16" spans="1:15" x14ac:dyDescent="0.25">
      <c r="A16" s="1">
        <v>2017</v>
      </c>
      <c r="B16" s="1" t="s">
        <v>14</v>
      </c>
      <c r="C16" s="1" t="s">
        <v>179</v>
      </c>
      <c r="D16" s="1" t="s">
        <v>15</v>
      </c>
      <c r="E16" s="1" t="s">
        <v>126</v>
      </c>
      <c r="F16" s="1" t="s">
        <v>9</v>
      </c>
      <c r="G16" s="1" t="s">
        <v>11</v>
      </c>
      <c r="H16" s="1">
        <v>2</v>
      </c>
      <c r="I16" s="1">
        <v>100</v>
      </c>
      <c r="J16" s="1">
        <v>62</v>
      </c>
      <c r="O16" s="1" t="s">
        <v>120</v>
      </c>
    </row>
    <row r="17" spans="1:15" x14ac:dyDescent="0.25">
      <c r="A17" s="1">
        <v>2018</v>
      </c>
      <c r="B17" s="1" t="s">
        <v>14</v>
      </c>
      <c r="C17" s="1" t="s">
        <v>179</v>
      </c>
      <c r="D17" s="1" t="s">
        <v>15</v>
      </c>
      <c r="E17" s="1" t="s">
        <v>126</v>
      </c>
      <c r="F17" s="1" t="s">
        <v>9</v>
      </c>
      <c r="G17" s="1" t="s">
        <v>11</v>
      </c>
      <c r="H17" s="1">
        <v>1</v>
      </c>
      <c r="I17" s="1">
        <v>98</v>
      </c>
      <c r="J17" s="1">
        <v>64</v>
      </c>
      <c r="N17" s="1" t="s">
        <v>120</v>
      </c>
    </row>
    <row r="18" spans="1:15" x14ac:dyDescent="0.25">
      <c r="A18" s="1">
        <v>2019</v>
      </c>
      <c r="B18" s="1" t="s">
        <v>14</v>
      </c>
      <c r="C18" s="1" t="s">
        <v>179</v>
      </c>
      <c r="D18" s="1" t="s">
        <v>15</v>
      </c>
      <c r="E18" s="1" t="s">
        <v>126</v>
      </c>
      <c r="F18" s="1" t="s">
        <v>9</v>
      </c>
      <c r="G18" s="1" t="s">
        <v>11</v>
      </c>
      <c r="H18" s="1">
        <v>2</v>
      </c>
      <c r="I18" s="1">
        <v>107</v>
      </c>
      <c r="J18" s="1">
        <v>55</v>
      </c>
      <c r="O18" s="1" t="s">
        <v>120</v>
      </c>
    </row>
    <row r="19" spans="1:15" x14ac:dyDescent="0.25">
      <c r="A19" s="1">
        <v>2020</v>
      </c>
      <c r="B19" s="1" t="s">
        <v>14</v>
      </c>
      <c r="C19" s="1" t="s">
        <v>179</v>
      </c>
      <c r="D19" s="1" t="s">
        <v>300</v>
      </c>
      <c r="E19" s="1" t="s">
        <v>126</v>
      </c>
      <c r="F19" s="1" t="s">
        <v>9</v>
      </c>
      <c r="G19" s="1" t="s">
        <v>11</v>
      </c>
      <c r="H19" s="1">
        <v>2</v>
      </c>
      <c r="I19" s="1">
        <v>105</v>
      </c>
      <c r="J19" s="1">
        <v>57</v>
      </c>
      <c r="O19" s="1" t="s">
        <v>120</v>
      </c>
    </row>
    <row r="20" spans="1:15" x14ac:dyDescent="0.25">
      <c r="A20" s="1">
        <v>2021</v>
      </c>
      <c r="B20" s="1" t="s">
        <v>14</v>
      </c>
      <c r="C20" s="1" t="s">
        <v>179</v>
      </c>
      <c r="D20" s="1" t="s">
        <v>319</v>
      </c>
      <c r="E20" s="1" t="s">
        <v>126</v>
      </c>
      <c r="F20" s="1" t="s">
        <v>9</v>
      </c>
      <c r="G20" s="1" t="s">
        <v>11</v>
      </c>
      <c r="H20" s="1">
        <v>3</v>
      </c>
      <c r="I20" s="1">
        <v>98</v>
      </c>
      <c r="J20" s="1">
        <v>64</v>
      </c>
      <c r="O20" s="1" t="s">
        <v>120</v>
      </c>
    </row>
    <row r="24" spans="1:15" x14ac:dyDescent="0.25">
      <c r="H24" s="16">
        <f>AVERAGE(H2:H20)</f>
        <v>3.2105263157894739</v>
      </c>
      <c r="I24" s="1">
        <f>SUM(I2:I20)</f>
        <v>1545</v>
      </c>
      <c r="J24" s="1">
        <f>SUM(J2:J20)</f>
        <v>1533</v>
      </c>
      <c r="L24" s="1">
        <v>1</v>
      </c>
      <c r="M24" s="1">
        <v>1</v>
      </c>
      <c r="N24" s="1">
        <v>3</v>
      </c>
      <c r="O24" s="1">
        <v>7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B38F22F0-2B51-4F0D-9E0B-CBFC1307DF8E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8"/>
  <sheetViews>
    <sheetView workbookViewId="0">
      <selection activeCell="K20" sqref="K20"/>
    </sheetView>
  </sheetViews>
  <sheetFormatPr defaultRowHeight="15" x14ac:dyDescent="0.25"/>
  <cols>
    <col min="2" max="2" width="18.140625" customWidth="1"/>
    <col min="3" max="3" width="18.140625" style="1" customWidth="1"/>
    <col min="8" max="11" width="9.140625" style="1"/>
    <col min="12" max="12" width="12.85546875" style="1" customWidth="1"/>
    <col min="13" max="13" width="9.140625" style="1"/>
    <col min="14" max="14" width="12.28515625" style="1" customWidth="1"/>
    <col min="15" max="15" width="12.140625" style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/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41</v>
      </c>
      <c r="C2" s="1" t="s">
        <v>210</v>
      </c>
      <c r="D2" s="1" t="s">
        <v>97</v>
      </c>
      <c r="E2" s="1" t="s">
        <v>132</v>
      </c>
      <c r="F2" s="1" t="s">
        <v>55</v>
      </c>
      <c r="G2" s="1" t="s">
        <v>56</v>
      </c>
      <c r="H2" s="1">
        <v>1</v>
      </c>
      <c r="I2" s="1">
        <v>95</v>
      </c>
      <c r="J2" s="1">
        <v>67</v>
      </c>
      <c r="M2" s="1" t="s">
        <v>120</v>
      </c>
      <c r="N2" s="1" t="s">
        <v>120</v>
      </c>
    </row>
    <row r="3" spans="1:15" x14ac:dyDescent="0.25">
      <c r="A3" s="1">
        <v>2004</v>
      </c>
      <c r="B3" s="1" t="s">
        <v>41</v>
      </c>
      <c r="C3" s="1" t="s">
        <v>210</v>
      </c>
      <c r="D3" s="1" t="s">
        <v>97</v>
      </c>
      <c r="E3" s="1" t="s">
        <v>132</v>
      </c>
      <c r="F3" s="1" t="s">
        <v>55</v>
      </c>
      <c r="G3" s="1" t="s">
        <v>56</v>
      </c>
      <c r="H3" s="1">
        <v>3</v>
      </c>
      <c r="I3" s="1">
        <v>98</v>
      </c>
      <c r="J3" s="1">
        <v>64</v>
      </c>
      <c r="M3" s="1" t="s">
        <v>120</v>
      </c>
      <c r="O3" s="1" t="s">
        <v>120</v>
      </c>
    </row>
    <row r="4" spans="1:15" x14ac:dyDescent="0.25">
      <c r="A4" s="1">
        <v>2005</v>
      </c>
      <c r="B4" s="1" t="s">
        <v>41</v>
      </c>
      <c r="C4" s="1" t="s">
        <v>210</v>
      </c>
      <c r="D4" s="1" t="s">
        <v>97</v>
      </c>
      <c r="E4" s="1" t="s">
        <v>132</v>
      </c>
      <c r="F4" s="1" t="s">
        <v>55</v>
      </c>
      <c r="G4" s="1" t="s">
        <v>56</v>
      </c>
      <c r="H4" s="1">
        <v>1</v>
      </c>
      <c r="I4" s="1">
        <v>107</v>
      </c>
      <c r="J4" s="1">
        <v>55</v>
      </c>
      <c r="N4" s="1" t="s">
        <v>120</v>
      </c>
    </row>
    <row r="5" spans="1:15" x14ac:dyDescent="0.25">
      <c r="A5" s="1">
        <v>2006</v>
      </c>
      <c r="B5" s="1" t="s">
        <v>41</v>
      </c>
      <c r="C5" s="1" t="s">
        <v>210</v>
      </c>
      <c r="D5" s="1" t="s">
        <v>97</v>
      </c>
      <c r="E5" s="1" t="s">
        <v>132</v>
      </c>
      <c r="F5" s="1" t="s">
        <v>55</v>
      </c>
      <c r="G5" s="1" t="s">
        <v>56</v>
      </c>
      <c r="H5" s="1">
        <v>2</v>
      </c>
      <c r="I5" s="1">
        <v>84</v>
      </c>
      <c r="J5" s="1">
        <v>78</v>
      </c>
      <c r="O5" s="1" t="s">
        <v>120</v>
      </c>
    </row>
    <row r="6" spans="1:15" x14ac:dyDescent="0.25">
      <c r="A6" s="1">
        <v>2007</v>
      </c>
      <c r="B6" s="1" t="s">
        <v>41</v>
      </c>
      <c r="C6" s="1" t="s">
        <v>210</v>
      </c>
      <c r="D6" s="1" t="s">
        <v>97</v>
      </c>
      <c r="E6" s="1" t="s">
        <v>132</v>
      </c>
      <c r="F6" s="1" t="s">
        <v>55</v>
      </c>
      <c r="G6" s="1" t="s">
        <v>56</v>
      </c>
      <c r="H6" s="1">
        <v>2</v>
      </c>
      <c r="I6" s="1">
        <v>98</v>
      </c>
      <c r="J6" s="1">
        <v>64</v>
      </c>
      <c r="O6" s="1" t="s">
        <v>120</v>
      </c>
    </row>
    <row r="7" spans="1:15" x14ac:dyDescent="0.25">
      <c r="A7" s="1">
        <v>2008</v>
      </c>
      <c r="B7" s="1" t="s">
        <v>41</v>
      </c>
      <c r="C7" s="1" t="s">
        <v>210</v>
      </c>
      <c r="D7" s="1" t="s">
        <v>97</v>
      </c>
      <c r="E7" s="1" t="s">
        <v>132</v>
      </c>
      <c r="F7" s="1" t="s">
        <v>55</v>
      </c>
      <c r="G7" s="1" t="s">
        <v>56</v>
      </c>
      <c r="H7" s="1">
        <v>5</v>
      </c>
      <c r="I7" s="1">
        <v>52</v>
      </c>
      <c r="J7" s="1">
        <v>110</v>
      </c>
    </row>
    <row r="8" spans="1:15" x14ac:dyDescent="0.25">
      <c r="A8" s="1">
        <v>2009</v>
      </c>
      <c r="B8" s="1" t="s">
        <v>41</v>
      </c>
      <c r="C8" s="1" t="s">
        <v>210</v>
      </c>
      <c r="D8" s="1" t="s">
        <v>97</v>
      </c>
      <c r="E8" s="1" t="s">
        <v>132</v>
      </c>
      <c r="F8" s="1" t="s">
        <v>55</v>
      </c>
      <c r="G8" s="1" t="s">
        <v>56</v>
      </c>
      <c r="H8" s="1">
        <v>2</v>
      </c>
      <c r="I8" s="1">
        <v>104</v>
      </c>
      <c r="J8" s="1">
        <v>58</v>
      </c>
      <c r="O8" s="1" t="s">
        <v>120</v>
      </c>
    </row>
    <row r="9" spans="1:15" x14ac:dyDescent="0.25">
      <c r="A9" s="1">
        <v>2010</v>
      </c>
      <c r="B9" s="1" t="s">
        <v>42</v>
      </c>
      <c r="C9" s="1" t="s">
        <v>211</v>
      </c>
      <c r="D9" s="1" t="s">
        <v>98</v>
      </c>
      <c r="E9" s="1" t="s">
        <v>132</v>
      </c>
      <c r="F9" s="1" t="s">
        <v>55</v>
      </c>
      <c r="G9" s="1" t="s">
        <v>56</v>
      </c>
      <c r="H9" s="1">
        <v>1</v>
      </c>
      <c r="I9" s="1">
        <v>100</v>
      </c>
      <c r="J9" s="1">
        <v>62</v>
      </c>
      <c r="N9" s="1" t="s">
        <v>120</v>
      </c>
    </row>
    <row r="10" spans="1:15" x14ac:dyDescent="0.25">
      <c r="A10" s="1">
        <v>2011</v>
      </c>
      <c r="B10" s="1" t="s">
        <v>42</v>
      </c>
      <c r="C10" s="1" t="s">
        <v>211</v>
      </c>
      <c r="D10" s="1" t="s">
        <v>98</v>
      </c>
      <c r="E10" s="1" t="s">
        <v>132</v>
      </c>
      <c r="F10" s="1" t="s">
        <v>55</v>
      </c>
      <c r="G10" s="1" t="s">
        <v>56</v>
      </c>
      <c r="H10" s="1">
        <v>1</v>
      </c>
      <c r="I10" s="1">
        <v>101</v>
      </c>
      <c r="J10" s="1">
        <v>61</v>
      </c>
      <c r="N10" s="1" t="s">
        <v>120</v>
      </c>
    </row>
    <row r="11" spans="1:15" x14ac:dyDescent="0.25">
      <c r="A11" s="1">
        <v>2012</v>
      </c>
      <c r="B11" s="1" t="s">
        <v>42</v>
      </c>
      <c r="C11" s="1" t="s">
        <v>211</v>
      </c>
      <c r="D11" s="1" t="s">
        <v>98</v>
      </c>
      <c r="E11" s="1" t="s">
        <v>132</v>
      </c>
      <c r="F11" s="1" t="s">
        <v>55</v>
      </c>
      <c r="G11" s="1" t="s">
        <v>56</v>
      </c>
      <c r="H11" s="1">
        <v>1</v>
      </c>
      <c r="I11" s="1">
        <v>127</v>
      </c>
      <c r="J11" s="1">
        <v>35</v>
      </c>
      <c r="M11" s="1" t="s">
        <v>120</v>
      </c>
      <c r="N11" s="1" t="s">
        <v>120</v>
      </c>
    </row>
    <row r="12" spans="1:15" x14ac:dyDescent="0.25">
      <c r="A12" s="1">
        <v>2013</v>
      </c>
      <c r="B12" s="1" t="s">
        <v>42</v>
      </c>
      <c r="C12" s="1" t="s">
        <v>211</v>
      </c>
      <c r="D12" s="1" t="s">
        <v>98</v>
      </c>
      <c r="E12" s="1" t="s">
        <v>132</v>
      </c>
      <c r="F12" s="1" t="s">
        <v>55</v>
      </c>
      <c r="G12" s="1" t="s">
        <v>56</v>
      </c>
      <c r="H12" s="1">
        <v>1</v>
      </c>
      <c r="I12" s="1">
        <v>123</v>
      </c>
      <c r="J12" s="1">
        <v>39</v>
      </c>
      <c r="N12" s="1" t="s">
        <v>120</v>
      </c>
    </row>
    <row r="13" spans="1:15" x14ac:dyDescent="0.25">
      <c r="A13" s="1">
        <v>2014</v>
      </c>
      <c r="B13" s="1" t="s">
        <v>42</v>
      </c>
      <c r="C13" s="1" t="s">
        <v>211</v>
      </c>
      <c r="D13" s="1" t="s">
        <v>98</v>
      </c>
      <c r="E13" s="1" t="s">
        <v>132</v>
      </c>
      <c r="F13" s="1" t="s">
        <v>55</v>
      </c>
      <c r="G13" s="1" t="s">
        <v>56</v>
      </c>
      <c r="H13" s="1">
        <v>1</v>
      </c>
      <c r="I13" s="1">
        <v>100</v>
      </c>
      <c r="J13" s="1">
        <v>62</v>
      </c>
      <c r="N13" s="1" t="s">
        <v>119</v>
      </c>
    </row>
    <row r="14" spans="1:15" x14ac:dyDescent="0.25">
      <c r="A14" s="1">
        <v>2015</v>
      </c>
      <c r="B14" s="1" t="s">
        <v>42</v>
      </c>
      <c r="C14" s="1" t="s">
        <v>211</v>
      </c>
      <c r="D14" s="1" t="s">
        <v>98</v>
      </c>
      <c r="E14" s="1" t="s">
        <v>132</v>
      </c>
      <c r="F14" s="1" t="s">
        <v>55</v>
      </c>
      <c r="G14" s="1" t="s">
        <v>56</v>
      </c>
      <c r="H14" s="1">
        <v>1</v>
      </c>
      <c r="I14" s="1">
        <v>100</v>
      </c>
      <c r="J14" s="1">
        <v>62</v>
      </c>
      <c r="N14" s="1" t="s">
        <v>120</v>
      </c>
    </row>
    <row r="15" spans="1:15" x14ac:dyDescent="0.25">
      <c r="A15" s="1">
        <v>2016</v>
      </c>
      <c r="B15" s="1" t="s">
        <v>42</v>
      </c>
      <c r="C15" s="1" t="s">
        <v>211</v>
      </c>
      <c r="D15" s="1" t="s">
        <v>98</v>
      </c>
      <c r="E15" s="1" t="s">
        <v>132</v>
      </c>
      <c r="F15" s="1" t="s">
        <v>55</v>
      </c>
      <c r="G15" s="1" t="s">
        <v>56</v>
      </c>
      <c r="H15" s="1">
        <v>1</v>
      </c>
      <c r="I15" s="1">
        <v>120</v>
      </c>
      <c r="J15" s="1">
        <v>42</v>
      </c>
      <c r="M15" s="1" t="s">
        <v>120</v>
      </c>
      <c r="N15" s="1" t="s">
        <v>120</v>
      </c>
    </row>
    <row r="16" spans="1:15" x14ac:dyDescent="0.25">
      <c r="A16" s="1">
        <v>2017</v>
      </c>
      <c r="B16" s="1" t="s">
        <v>42</v>
      </c>
      <c r="C16" s="1" t="s">
        <v>211</v>
      </c>
      <c r="D16" s="1" t="s">
        <v>98</v>
      </c>
      <c r="E16" s="1" t="s">
        <v>132</v>
      </c>
      <c r="F16" s="1" t="s">
        <v>55</v>
      </c>
      <c r="G16" s="1" t="s">
        <v>56</v>
      </c>
      <c r="H16" s="1">
        <v>2</v>
      </c>
      <c r="I16" s="1">
        <v>95</v>
      </c>
      <c r="J16" s="1">
        <v>67</v>
      </c>
      <c r="O16" s="1" t="s">
        <v>120</v>
      </c>
    </row>
    <row r="17" spans="1:15" x14ac:dyDescent="0.25">
      <c r="A17" s="1">
        <v>2018</v>
      </c>
      <c r="B17" s="1" t="s">
        <v>258</v>
      </c>
      <c r="C17" s="1" t="s">
        <v>259</v>
      </c>
      <c r="D17" s="1" t="s">
        <v>260</v>
      </c>
      <c r="E17" s="1" t="s">
        <v>132</v>
      </c>
      <c r="F17" s="1" t="s">
        <v>55</v>
      </c>
      <c r="G17" s="1" t="s">
        <v>56</v>
      </c>
      <c r="H17" s="1">
        <v>4</v>
      </c>
      <c r="I17" s="1">
        <v>85</v>
      </c>
      <c r="J17" s="1">
        <v>77</v>
      </c>
      <c r="O17" s="1" t="s">
        <v>120</v>
      </c>
    </row>
    <row r="18" spans="1:15" x14ac:dyDescent="0.25">
      <c r="A18" s="1">
        <v>2019</v>
      </c>
      <c r="B18" s="1" t="s">
        <v>258</v>
      </c>
      <c r="C18" s="1" t="s">
        <v>259</v>
      </c>
      <c r="D18" s="1" t="s">
        <v>260</v>
      </c>
      <c r="E18" s="1" t="s">
        <v>132</v>
      </c>
      <c r="F18" s="1" t="s">
        <v>55</v>
      </c>
      <c r="G18" s="1" t="s">
        <v>56</v>
      </c>
      <c r="H18" s="1">
        <v>4</v>
      </c>
      <c r="I18" s="1">
        <v>77</v>
      </c>
      <c r="J18" s="1">
        <v>86</v>
      </c>
      <c r="O18" s="1" t="s">
        <v>120</v>
      </c>
    </row>
    <row r="19" spans="1:15" x14ac:dyDescent="0.25">
      <c r="A19" s="1">
        <v>2020</v>
      </c>
      <c r="B19" s="1" t="s">
        <v>258</v>
      </c>
      <c r="C19" s="1" t="s">
        <v>259</v>
      </c>
      <c r="D19" s="1" t="s">
        <v>260</v>
      </c>
      <c r="E19" s="1" t="s">
        <v>132</v>
      </c>
      <c r="F19" s="1" t="s">
        <v>55</v>
      </c>
      <c r="G19" s="1" t="s">
        <v>56</v>
      </c>
      <c r="H19" s="1">
        <v>5</v>
      </c>
      <c r="I19" s="1">
        <v>71</v>
      </c>
      <c r="J19" s="1">
        <v>91</v>
      </c>
    </row>
    <row r="20" spans="1:15" x14ac:dyDescent="0.25">
      <c r="A20" s="1">
        <v>2021</v>
      </c>
      <c r="B20" s="1" t="s">
        <v>258</v>
      </c>
      <c r="C20" s="1" t="s">
        <v>259</v>
      </c>
      <c r="D20" s="1" t="s">
        <v>260</v>
      </c>
      <c r="E20" s="1" t="s">
        <v>132</v>
      </c>
      <c r="F20" s="1" t="s">
        <v>55</v>
      </c>
      <c r="G20" s="1" t="s">
        <v>56</v>
      </c>
      <c r="H20" s="1">
        <v>5</v>
      </c>
      <c r="I20" s="1">
        <v>60</v>
      </c>
      <c r="J20" s="1">
        <v>102</v>
      </c>
    </row>
    <row r="24" spans="1:15" x14ac:dyDescent="0.25">
      <c r="H24" s="16">
        <f>AVERAGE(H2:H20)</f>
        <v>2.263157894736842</v>
      </c>
      <c r="I24" s="1">
        <f>SUM(I2:I20)</f>
        <v>1797</v>
      </c>
      <c r="J24" s="1">
        <f>SUM(J2:J20)</f>
        <v>1282</v>
      </c>
      <c r="L24" s="1">
        <v>0</v>
      </c>
      <c r="M24" s="1">
        <v>4</v>
      </c>
      <c r="N24" s="1">
        <v>9</v>
      </c>
      <c r="O24" s="1">
        <v>7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C211F4A2-37BC-42E4-8DEA-1B2C53294058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8"/>
  <sheetViews>
    <sheetView workbookViewId="0">
      <selection activeCell="B28" sqref="B28"/>
    </sheetView>
  </sheetViews>
  <sheetFormatPr defaultRowHeight="15" x14ac:dyDescent="0.25"/>
  <cols>
    <col min="1" max="1" width="9.140625" style="1"/>
    <col min="2" max="2" width="16.5703125" style="1" customWidth="1"/>
    <col min="3" max="3" width="17.7109375" style="1" customWidth="1"/>
    <col min="4" max="4" width="4.85546875" style="1" customWidth="1"/>
    <col min="5" max="11" width="9.140625" style="1"/>
    <col min="12" max="12" width="11.5703125" style="1" customWidth="1"/>
    <col min="13" max="13" width="9.140625" style="1"/>
    <col min="14" max="14" width="12.28515625" style="1" customWidth="1"/>
    <col min="15" max="15" width="12.140625" style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246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37</v>
      </c>
      <c r="C2" s="1" t="s">
        <v>196</v>
      </c>
      <c r="D2" s="1" t="s">
        <v>145</v>
      </c>
      <c r="E2" s="1" t="s">
        <v>112</v>
      </c>
      <c r="F2" s="1" t="s">
        <v>9</v>
      </c>
      <c r="G2" s="1" t="s">
        <v>99</v>
      </c>
      <c r="H2" s="1">
        <v>3</v>
      </c>
      <c r="I2" s="1">
        <v>86</v>
      </c>
      <c r="J2" s="1">
        <v>76</v>
      </c>
      <c r="O2" s="1" t="s">
        <v>120</v>
      </c>
    </row>
    <row r="3" spans="1:15" x14ac:dyDescent="0.25">
      <c r="A3" s="1">
        <v>2004</v>
      </c>
      <c r="B3" s="1" t="s">
        <v>37</v>
      </c>
      <c r="C3" s="1" t="s">
        <v>196</v>
      </c>
      <c r="D3" s="1" t="s">
        <v>145</v>
      </c>
      <c r="E3" s="1" t="s">
        <v>112</v>
      </c>
      <c r="F3" s="1" t="s">
        <v>9</v>
      </c>
      <c r="G3" s="1" t="s">
        <v>99</v>
      </c>
      <c r="H3" s="1">
        <v>6</v>
      </c>
      <c r="I3" s="1">
        <v>56</v>
      </c>
      <c r="J3" s="1">
        <v>106</v>
      </c>
    </row>
    <row r="4" spans="1:15" x14ac:dyDescent="0.25">
      <c r="A4" s="1">
        <v>2005</v>
      </c>
      <c r="B4" s="1" t="s">
        <v>37</v>
      </c>
      <c r="C4" s="1" t="s">
        <v>196</v>
      </c>
      <c r="D4" s="1" t="s">
        <v>145</v>
      </c>
      <c r="E4" s="1" t="s">
        <v>112</v>
      </c>
      <c r="F4" s="1" t="s">
        <v>9</v>
      </c>
      <c r="G4" s="1" t="s">
        <v>99</v>
      </c>
      <c r="H4" s="1">
        <v>3</v>
      </c>
      <c r="I4" s="1">
        <v>97</v>
      </c>
      <c r="J4" s="1">
        <v>65</v>
      </c>
      <c r="O4" s="1" t="s">
        <v>120</v>
      </c>
    </row>
    <row r="5" spans="1:15" x14ac:dyDescent="0.25">
      <c r="A5" s="1">
        <v>2006</v>
      </c>
      <c r="B5" s="1" t="s">
        <v>37</v>
      </c>
      <c r="C5" s="1" t="s">
        <v>196</v>
      </c>
      <c r="D5" s="1" t="s">
        <v>145</v>
      </c>
      <c r="E5" s="1" t="s">
        <v>112</v>
      </c>
      <c r="F5" s="1" t="s">
        <v>9</v>
      </c>
      <c r="G5" s="1" t="s">
        <v>99</v>
      </c>
      <c r="H5" s="1">
        <v>5</v>
      </c>
      <c r="I5" s="1">
        <v>72</v>
      </c>
      <c r="J5" s="1">
        <v>90</v>
      </c>
    </row>
    <row r="6" spans="1:15" x14ac:dyDescent="0.25">
      <c r="A6" s="1">
        <v>2007</v>
      </c>
      <c r="B6" s="1" t="s">
        <v>37</v>
      </c>
      <c r="C6" s="1" t="s">
        <v>196</v>
      </c>
      <c r="D6" s="1" t="s">
        <v>145</v>
      </c>
      <c r="E6" s="1" t="s">
        <v>112</v>
      </c>
      <c r="F6" s="1" t="s">
        <v>9</v>
      </c>
      <c r="G6" s="1" t="s">
        <v>99</v>
      </c>
      <c r="H6" s="1">
        <v>3</v>
      </c>
      <c r="I6" s="1">
        <v>87</v>
      </c>
      <c r="J6" s="1">
        <v>75</v>
      </c>
      <c r="O6" s="1" t="s">
        <v>119</v>
      </c>
    </row>
    <row r="7" spans="1:15" x14ac:dyDescent="0.25">
      <c r="A7" s="1">
        <v>2008</v>
      </c>
      <c r="B7" s="1" t="s">
        <v>37</v>
      </c>
      <c r="C7" s="1" t="s">
        <v>196</v>
      </c>
      <c r="D7" s="1" t="s">
        <v>145</v>
      </c>
      <c r="E7" s="1" t="s">
        <v>112</v>
      </c>
      <c r="F7" s="1" t="s">
        <v>9</v>
      </c>
      <c r="G7" s="1" t="s">
        <v>99</v>
      </c>
      <c r="H7" s="1">
        <v>5</v>
      </c>
      <c r="I7" s="1">
        <v>78</v>
      </c>
      <c r="J7" s="1">
        <v>84</v>
      </c>
    </row>
    <row r="8" spans="1:15" x14ac:dyDescent="0.25">
      <c r="A8" s="1">
        <v>2009</v>
      </c>
      <c r="B8" s="1" t="s">
        <v>37</v>
      </c>
      <c r="C8" s="1" t="s">
        <v>196</v>
      </c>
      <c r="D8" s="1" t="s">
        <v>145</v>
      </c>
      <c r="E8" s="1" t="s">
        <v>112</v>
      </c>
      <c r="F8" s="1" t="s">
        <v>9</v>
      </c>
      <c r="G8" s="1" t="s">
        <v>99</v>
      </c>
      <c r="H8" s="1">
        <v>4</v>
      </c>
      <c r="I8" s="1">
        <v>78</v>
      </c>
      <c r="J8" s="1">
        <v>84</v>
      </c>
    </row>
    <row r="9" spans="1:15" x14ac:dyDescent="0.25">
      <c r="A9" s="1">
        <v>2010</v>
      </c>
      <c r="B9" s="1" t="s">
        <v>37</v>
      </c>
      <c r="C9" s="1" t="s">
        <v>196</v>
      </c>
      <c r="D9" s="1" t="s">
        <v>145</v>
      </c>
      <c r="E9" s="1" t="s">
        <v>112</v>
      </c>
      <c r="F9" s="1" t="s">
        <v>9</v>
      </c>
      <c r="G9" s="1" t="s">
        <v>99</v>
      </c>
      <c r="H9" s="1">
        <v>3</v>
      </c>
      <c r="I9" s="1">
        <v>94</v>
      </c>
      <c r="J9" s="1">
        <v>68</v>
      </c>
      <c r="O9" s="1" t="s">
        <v>120</v>
      </c>
    </row>
    <row r="10" spans="1:15" x14ac:dyDescent="0.25">
      <c r="A10" s="1">
        <v>2011</v>
      </c>
      <c r="B10" s="1" t="s">
        <v>37</v>
      </c>
      <c r="C10" s="1" t="s">
        <v>196</v>
      </c>
      <c r="D10" s="1" t="s">
        <v>145</v>
      </c>
      <c r="E10" s="1" t="s">
        <v>112</v>
      </c>
      <c r="F10" s="1" t="s">
        <v>9</v>
      </c>
      <c r="G10" s="1" t="s">
        <v>99</v>
      </c>
      <c r="H10" s="1">
        <v>2</v>
      </c>
      <c r="I10" s="1">
        <v>92</v>
      </c>
      <c r="J10" s="1">
        <v>70</v>
      </c>
      <c r="O10" s="1" t="s">
        <v>120</v>
      </c>
    </row>
    <row r="11" spans="1:15" x14ac:dyDescent="0.25">
      <c r="A11" s="1">
        <v>2012</v>
      </c>
      <c r="B11" s="1" t="s">
        <v>37</v>
      </c>
      <c r="C11" s="1" t="s">
        <v>196</v>
      </c>
      <c r="D11" s="1" t="s">
        <v>145</v>
      </c>
      <c r="E11" s="1" t="s">
        <v>112</v>
      </c>
      <c r="F11" s="1" t="s">
        <v>9</v>
      </c>
      <c r="G11" s="1" t="s">
        <v>99</v>
      </c>
      <c r="H11" s="1">
        <v>4</v>
      </c>
      <c r="I11" s="1">
        <v>74</v>
      </c>
      <c r="J11" s="1">
        <v>88</v>
      </c>
    </row>
    <row r="12" spans="1:15" x14ac:dyDescent="0.25">
      <c r="A12" s="1">
        <v>2013</v>
      </c>
      <c r="B12" s="1" t="s">
        <v>37</v>
      </c>
      <c r="C12" s="1" t="s">
        <v>196</v>
      </c>
      <c r="D12" s="1" t="s">
        <v>145</v>
      </c>
      <c r="E12" s="1" t="s">
        <v>112</v>
      </c>
      <c r="F12" s="1" t="s">
        <v>9</v>
      </c>
      <c r="G12" s="1" t="s">
        <v>99</v>
      </c>
      <c r="H12" s="1">
        <v>4</v>
      </c>
      <c r="I12" s="1">
        <v>74</v>
      </c>
      <c r="J12" s="1">
        <v>88</v>
      </c>
    </row>
    <row r="13" spans="1:15" x14ac:dyDescent="0.25">
      <c r="A13" s="1">
        <v>2014</v>
      </c>
      <c r="B13" s="1" t="s">
        <v>37</v>
      </c>
      <c r="C13" s="1" t="s">
        <v>196</v>
      </c>
      <c r="D13" s="1" t="s">
        <v>145</v>
      </c>
      <c r="E13" s="1" t="s">
        <v>112</v>
      </c>
      <c r="F13" s="1" t="s">
        <v>9</v>
      </c>
      <c r="G13" s="1" t="s">
        <v>99</v>
      </c>
      <c r="H13" s="1">
        <v>4</v>
      </c>
      <c r="I13" s="1">
        <v>75</v>
      </c>
      <c r="J13" s="1">
        <v>87</v>
      </c>
    </row>
    <row r="14" spans="1:15" x14ac:dyDescent="0.25">
      <c r="A14" s="1">
        <v>2015</v>
      </c>
      <c r="B14" s="1" t="s">
        <v>37</v>
      </c>
      <c r="C14" s="1" t="s">
        <v>196</v>
      </c>
      <c r="D14" s="1" t="s">
        <v>145</v>
      </c>
      <c r="E14" s="1" t="s">
        <v>112</v>
      </c>
      <c r="F14" s="1" t="s">
        <v>9</v>
      </c>
      <c r="G14" s="1" t="s">
        <v>99</v>
      </c>
      <c r="H14" s="1">
        <v>6</v>
      </c>
      <c r="I14" s="1">
        <v>59</v>
      </c>
      <c r="J14" s="1">
        <v>103</v>
      </c>
    </row>
    <row r="15" spans="1:15" x14ac:dyDescent="0.25">
      <c r="A15" s="1">
        <v>2016</v>
      </c>
      <c r="B15" s="1" t="s">
        <v>37</v>
      </c>
      <c r="C15" s="1" t="s">
        <v>196</v>
      </c>
      <c r="D15" s="1" t="s">
        <v>145</v>
      </c>
      <c r="E15" s="1" t="s">
        <v>112</v>
      </c>
      <c r="F15" s="1" t="s">
        <v>9</v>
      </c>
      <c r="G15" s="1" t="s">
        <v>99</v>
      </c>
      <c r="H15" s="1">
        <v>4</v>
      </c>
      <c r="I15" s="1">
        <v>74</v>
      </c>
      <c r="J15" s="1">
        <v>88</v>
      </c>
    </row>
    <row r="16" spans="1:15" x14ac:dyDescent="0.25">
      <c r="A16" s="1">
        <v>2017</v>
      </c>
      <c r="B16" s="1" t="s">
        <v>37</v>
      </c>
      <c r="C16" s="1" t="s">
        <v>196</v>
      </c>
      <c r="D16" s="1" t="s">
        <v>145</v>
      </c>
      <c r="E16" s="1" t="s">
        <v>112</v>
      </c>
      <c r="F16" s="1" t="s">
        <v>9</v>
      </c>
      <c r="G16" s="1" t="s">
        <v>99</v>
      </c>
      <c r="H16" s="1">
        <v>5</v>
      </c>
      <c r="I16" s="1">
        <v>73</v>
      </c>
      <c r="J16" s="1">
        <v>89</v>
      </c>
    </row>
    <row r="17" spans="1:15" x14ac:dyDescent="0.25">
      <c r="A17" s="1">
        <v>2018</v>
      </c>
      <c r="B17" s="1" t="s">
        <v>37</v>
      </c>
      <c r="C17" s="1" t="s">
        <v>196</v>
      </c>
      <c r="D17" s="1" t="s">
        <v>145</v>
      </c>
      <c r="E17" s="1" t="s">
        <v>112</v>
      </c>
      <c r="F17" s="1" t="s">
        <v>9</v>
      </c>
      <c r="G17" s="1" t="s">
        <v>99</v>
      </c>
      <c r="H17" s="1">
        <v>5</v>
      </c>
      <c r="I17" s="1">
        <v>75</v>
      </c>
      <c r="J17" s="1">
        <v>87</v>
      </c>
    </row>
    <row r="18" spans="1:15" x14ac:dyDescent="0.25">
      <c r="A18" s="1">
        <v>2019</v>
      </c>
      <c r="B18" s="1" t="s">
        <v>37</v>
      </c>
      <c r="C18" s="1" t="s">
        <v>196</v>
      </c>
      <c r="D18" s="1" t="s">
        <v>145</v>
      </c>
      <c r="E18" s="1" t="s">
        <v>112</v>
      </c>
      <c r="F18" s="1" t="s">
        <v>9</v>
      </c>
      <c r="G18" s="1" t="s">
        <v>99</v>
      </c>
      <c r="H18" s="1">
        <v>2</v>
      </c>
      <c r="I18" s="1">
        <v>95</v>
      </c>
      <c r="J18" s="1">
        <v>67</v>
      </c>
      <c r="O18" s="1" t="s">
        <v>120</v>
      </c>
    </row>
    <row r="19" spans="1:15" x14ac:dyDescent="0.25">
      <c r="A19" s="1">
        <v>2020</v>
      </c>
      <c r="B19" s="1" t="s">
        <v>37</v>
      </c>
      <c r="C19" s="1" t="s">
        <v>196</v>
      </c>
      <c r="D19" s="1" t="s">
        <v>145</v>
      </c>
      <c r="E19" s="1" t="s">
        <v>112</v>
      </c>
      <c r="F19" s="1" t="s">
        <v>9</v>
      </c>
      <c r="G19" s="1" t="s">
        <v>99</v>
      </c>
      <c r="H19" s="1">
        <v>4</v>
      </c>
      <c r="I19" s="1">
        <v>78</v>
      </c>
      <c r="J19" s="1">
        <v>84</v>
      </c>
      <c r="O19" s="1" t="s">
        <v>120</v>
      </c>
    </row>
    <row r="20" spans="1:15" x14ac:dyDescent="0.25">
      <c r="A20" s="15">
        <v>2021</v>
      </c>
      <c r="B20" s="15" t="s">
        <v>37</v>
      </c>
      <c r="C20" s="1" t="s">
        <v>196</v>
      </c>
      <c r="D20" s="15" t="s">
        <v>145</v>
      </c>
      <c r="E20" s="1" t="s">
        <v>112</v>
      </c>
      <c r="F20" s="15" t="s">
        <v>9</v>
      </c>
      <c r="G20" s="1" t="s">
        <v>99</v>
      </c>
      <c r="H20" s="1">
        <v>1</v>
      </c>
      <c r="I20" s="1">
        <v>111</v>
      </c>
      <c r="J20" s="1">
        <v>51</v>
      </c>
      <c r="N20" s="1" t="s">
        <v>120</v>
      </c>
    </row>
    <row r="24" spans="1:15" x14ac:dyDescent="0.25">
      <c r="H24" s="16">
        <f>AVERAGE(H2:H20)</f>
        <v>3.8421052631578947</v>
      </c>
      <c r="I24" s="1">
        <f>SUM(I2:I20)</f>
        <v>1528</v>
      </c>
      <c r="J24" s="1">
        <f>SUM(J2:J20)</f>
        <v>1550</v>
      </c>
      <c r="L24" s="1">
        <v>0</v>
      </c>
      <c r="M24" s="1">
        <v>0</v>
      </c>
      <c r="N24" s="1">
        <v>1</v>
      </c>
      <c r="O24" s="1">
        <v>7</v>
      </c>
    </row>
    <row r="28" spans="1:15" x14ac:dyDescent="0.25">
      <c r="B28" s="25" t="s">
        <v>327</v>
      </c>
    </row>
  </sheetData>
  <hyperlinks>
    <hyperlink ref="B28" location="Summary!A1" display="Summary" xr:uid="{0D8C38D7-396A-4702-9EA5-62C9267BB204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28"/>
  <sheetViews>
    <sheetView workbookViewId="0">
      <selection activeCell="B28" sqref="B28"/>
    </sheetView>
  </sheetViews>
  <sheetFormatPr defaultRowHeight="15" x14ac:dyDescent="0.25"/>
  <cols>
    <col min="2" max="2" width="18.140625" customWidth="1"/>
    <col min="3" max="3" width="18.14062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59</v>
      </c>
      <c r="C2" s="1" t="s">
        <v>228</v>
      </c>
      <c r="D2" s="1" t="s">
        <v>60</v>
      </c>
      <c r="E2" s="1" t="s">
        <v>136</v>
      </c>
      <c r="F2" s="1" t="s">
        <v>55</v>
      </c>
      <c r="G2" s="1" t="s">
        <v>58</v>
      </c>
      <c r="H2" s="1">
        <v>3</v>
      </c>
      <c r="I2" s="1">
        <v>84</v>
      </c>
      <c r="J2" s="1">
        <v>78</v>
      </c>
      <c r="O2" s="1" t="s">
        <v>120</v>
      </c>
    </row>
    <row r="3" spans="1:15" x14ac:dyDescent="0.25">
      <c r="A3" s="1">
        <v>2004</v>
      </c>
      <c r="B3" s="1" t="s">
        <v>59</v>
      </c>
      <c r="C3" s="1" t="s">
        <v>228</v>
      </c>
      <c r="D3" s="1" t="s">
        <v>60</v>
      </c>
      <c r="E3" s="1" t="s">
        <v>136</v>
      </c>
      <c r="F3" s="1" t="s">
        <v>55</v>
      </c>
      <c r="G3" s="1" t="s">
        <v>58</v>
      </c>
      <c r="H3" s="1">
        <v>2</v>
      </c>
      <c r="I3" s="1">
        <v>86</v>
      </c>
      <c r="J3" s="1">
        <v>76</v>
      </c>
      <c r="O3" s="1" t="s">
        <v>120</v>
      </c>
    </row>
    <row r="4" spans="1:15" x14ac:dyDescent="0.25">
      <c r="A4" s="1">
        <v>2005</v>
      </c>
      <c r="B4" s="1" t="s">
        <v>59</v>
      </c>
      <c r="C4" s="1" t="s">
        <v>228</v>
      </c>
      <c r="D4" s="1" t="s">
        <v>60</v>
      </c>
      <c r="E4" s="1" t="s">
        <v>136</v>
      </c>
      <c r="F4" s="1" t="s">
        <v>55</v>
      </c>
      <c r="G4" s="1" t="s">
        <v>58</v>
      </c>
      <c r="H4" s="1">
        <v>5</v>
      </c>
      <c r="I4" s="1">
        <v>64</v>
      </c>
      <c r="J4" s="1">
        <v>98</v>
      </c>
    </row>
    <row r="5" spans="1:15" x14ac:dyDescent="0.25">
      <c r="A5" s="1">
        <v>2006</v>
      </c>
      <c r="B5" s="1" t="s">
        <v>59</v>
      </c>
      <c r="C5" s="1" t="s">
        <v>228</v>
      </c>
      <c r="D5" s="1" t="s">
        <v>60</v>
      </c>
      <c r="E5" s="1" t="s">
        <v>136</v>
      </c>
      <c r="F5" s="1" t="s">
        <v>55</v>
      </c>
      <c r="G5" s="1" t="s">
        <v>58</v>
      </c>
      <c r="H5" s="1">
        <v>5</v>
      </c>
      <c r="I5" s="1">
        <v>86</v>
      </c>
      <c r="J5" s="1">
        <v>76</v>
      </c>
    </row>
    <row r="6" spans="1:15" x14ac:dyDescent="0.25">
      <c r="A6" s="1">
        <v>2007</v>
      </c>
      <c r="B6" s="1" t="s">
        <v>59</v>
      </c>
      <c r="C6" s="1" t="s">
        <v>228</v>
      </c>
      <c r="D6" s="1" t="s">
        <v>60</v>
      </c>
      <c r="E6" s="1" t="s">
        <v>136</v>
      </c>
      <c r="F6" s="1" t="s">
        <v>55</v>
      </c>
      <c r="G6" s="1" t="s">
        <v>58</v>
      </c>
      <c r="H6" s="1">
        <v>3</v>
      </c>
      <c r="I6" s="1">
        <v>90</v>
      </c>
      <c r="J6" s="1">
        <v>72</v>
      </c>
      <c r="O6" s="1" t="s">
        <v>120</v>
      </c>
    </row>
    <row r="7" spans="1:15" x14ac:dyDescent="0.25">
      <c r="A7" s="1">
        <v>2008</v>
      </c>
      <c r="B7" s="1" t="s">
        <v>59</v>
      </c>
      <c r="C7" s="1" t="s">
        <v>228</v>
      </c>
      <c r="D7" s="1" t="s">
        <v>60</v>
      </c>
      <c r="E7" s="1" t="s">
        <v>136</v>
      </c>
      <c r="F7" s="1" t="s">
        <v>55</v>
      </c>
      <c r="G7" s="1" t="s">
        <v>58</v>
      </c>
      <c r="H7" s="1">
        <v>5</v>
      </c>
      <c r="I7" s="1">
        <v>74</v>
      </c>
      <c r="J7" s="1">
        <v>88</v>
      </c>
    </row>
    <row r="8" spans="1:15" x14ac:dyDescent="0.25">
      <c r="A8" s="1">
        <v>2009</v>
      </c>
      <c r="B8" s="1" t="s">
        <v>59</v>
      </c>
      <c r="C8" s="1" t="s">
        <v>228</v>
      </c>
      <c r="D8" s="1" t="s">
        <v>60</v>
      </c>
      <c r="E8" s="1" t="s">
        <v>136</v>
      </c>
      <c r="F8" s="1" t="s">
        <v>55</v>
      </c>
      <c r="G8" s="1" t="s">
        <v>58</v>
      </c>
      <c r="H8" s="1">
        <v>5</v>
      </c>
      <c r="I8" s="1">
        <v>81</v>
      </c>
      <c r="J8" s="1">
        <v>81</v>
      </c>
    </row>
    <row r="9" spans="1:15" x14ac:dyDescent="0.25">
      <c r="A9" s="1">
        <v>2010</v>
      </c>
      <c r="B9" s="1" t="s">
        <v>59</v>
      </c>
      <c r="C9" s="1" t="s">
        <v>228</v>
      </c>
      <c r="D9" s="1" t="s">
        <v>60</v>
      </c>
      <c r="E9" s="1" t="s">
        <v>136</v>
      </c>
      <c r="F9" s="1" t="s">
        <v>55</v>
      </c>
      <c r="G9" s="1" t="s">
        <v>58</v>
      </c>
      <c r="H9" s="1">
        <v>1</v>
      </c>
      <c r="I9" s="1">
        <v>105</v>
      </c>
      <c r="J9" s="1">
        <v>57</v>
      </c>
      <c r="N9" s="1" t="s">
        <v>120</v>
      </c>
    </row>
    <row r="10" spans="1:15" x14ac:dyDescent="0.25">
      <c r="A10" s="1">
        <v>2011</v>
      </c>
      <c r="B10" s="1" t="s">
        <v>59</v>
      </c>
      <c r="C10" s="1" t="s">
        <v>228</v>
      </c>
      <c r="D10" s="1" t="s">
        <v>60</v>
      </c>
      <c r="E10" s="1" t="s">
        <v>136</v>
      </c>
      <c r="F10" s="1" t="s">
        <v>55</v>
      </c>
      <c r="G10" s="1" t="s">
        <v>58</v>
      </c>
      <c r="H10" s="1">
        <v>5</v>
      </c>
      <c r="I10" s="1">
        <v>68</v>
      </c>
      <c r="J10" s="1">
        <v>94</v>
      </c>
    </row>
    <row r="11" spans="1:15" x14ac:dyDescent="0.25">
      <c r="A11" s="1">
        <v>2012</v>
      </c>
      <c r="B11" s="1" t="s">
        <v>59</v>
      </c>
      <c r="C11" s="1" t="s">
        <v>229</v>
      </c>
      <c r="D11" s="1" t="s">
        <v>60</v>
      </c>
      <c r="E11" s="1" t="s">
        <v>136</v>
      </c>
      <c r="F11" s="1" t="s">
        <v>55</v>
      </c>
      <c r="G11" s="1" t="s">
        <v>58</v>
      </c>
      <c r="H11" s="1">
        <v>2</v>
      </c>
      <c r="I11" s="1">
        <v>87</v>
      </c>
      <c r="J11" s="1">
        <v>75</v>
      </c>
      <c r="O11" s="1" t="s">
        <v>120</v>
      </c>
    </row>
    <row r="12" spans="1:15" x14ac:dyDescent="0.25">
      <c r="A12" s="1">
        <v>2013</v>
      </c>
      <c r="B12" s="1" t="s">
        <v>59</v>
      </c>
      <c r="C12" s="1" t="s">
        <v>229</v>
      </c>
      <c r="D12" s="1" t="s">
        <v>60</v>
      </c>
      <c r="E12" s="1" t="s">
        <v>136</v>
      </c>
      <c r="F12" s="1" t="s">
        <v>55</v>
      </c>
      <c r="G12" s="1" t="s">
        <v>58</v>
      </c>
      <c r="H12" s="1">
        <v>1</v>
      </c>
      <c r="I12" s="1">
        <v>104</v>
      </c>
      <c r="J12" s="1">
        <v>58</v>
      </c>
      <c r="N12" s="1" t="s">
        <v>120</v>
      </c>
    </row>
    <row r="13" spans="1:15" x14ac:dyDescent="0.25">
      <c r="A13" s="1">
        <v>2014</v>
      </c>
      <c r="B13" s="1" t="s">
        <v>59</v>
      </c>
      <c r="C13" s="1" t="s">
        <v>229</v>
      </c>
      <c r="D13" s="1" t="s">
        <v>60</v>
      </c>
      <c r="E13" s="1" t="s">
        <v>136</v>
      </c>
      <c r="F13" s="1" t="s">
        <v>55</v>
      </c>
      <c r="G13" s="1" t="s">
        <v>58</v>
      </c>
      <c r="H13" s="1">
        <v>4</v>
      </c>
      <c r="I13" s="1">
        <v>92</v>
      </c>
      <c r="J13" s="1">
        <v>70</v>
      </c>
      <c r="O13" s="1" t="s">
        <v>120</v>
      </c>
    </row>
    <row r="14" spans="1:15" x14ac:dyDescent="0.25">
      <c r="A14" s="1">
        <v>2015</v>
      </c>
      <c r="B14" s="1" t="s">
        <v>59</v>
      </c>
      <c r="C14" s="1" t="s">
        <v>229</v>
      </c>
      <c r="D14" s="1" t="s">
        <v>60</v>
      </c>
      <c r="E14" s="1" t="s">
        <v>136</v>
      </c>
      <c r="F14" s="1" t="s">
        <v>55</v>
      </c>
      <c r="G14" s="1" t="s">
        <v>58</v>
      </c>
      <c r="H14" s="1">
        <v>1</v>
      </c>
      <c r="I14" s="1">
        <v>115</v>
      </c>
      <c r="J14" s="1">
        <v>47</v>
      </c>
      <c r="N14" s="1" t="s">
        <v>120</v>
      </c>
    </row>
    <row r="15" spans="1:15" x14ac:dyDescent="0.25">
      <c r="A15" s="1">
        <v>2016</v>
      </c>
      <c r="B15" s="1" t="s">
        <v>59</v>
      </c>
      <c r="C15" s="1" t="s">
        <v>229</v>
      </c>
      <c r="D15" s="1" t="s">
        <v>60</v>
      </c>
      <c r="E15" s="1" t="s">
        <v>136</v>
      </c>
      <c r="F15" s="1" t="s">
        <v>55</v>
      </c>
      <c r="G15" s="1" t="s">
        <v>58</v>
      </c>
      <c r="H15" s="1">
        <v>6</v>
      </c>
      <c r="I15" s="1">
        <v>60</v>
      </c>
      <c r="J15" s="1">
        <v>102</v>
      </c>
    </row>
    <row r="16" spans="1:15" x14ac:dyDescent="0.25">
      <c r="A16" s="1">
        <v>2017</v>
      </c>
      <c r="B16" s="1" t="s">
        <v>59</v>
      </c>
      <c r="C16" s="1" t="s">
        <v>229</v>
      </c>
      <c r="D16" s="1" t="s">
        <v>60</v>
      </c>
      <c r="E16" s="1" t="s">
        <v>136</v>
      </c>
      <c r="F16" s="1" t="s">
        <v>55</v>
      </c>
      <c r="G16" s="1" t="s">
        <v>58</v>
      </c>
      <c r="H16" s="1">
        <v>5</v>
      </c>
      <c r="I16" s="1">
        <v>59</v>
      </c>
      <c r="J16" s="1">
        <v>103</v>
      </c>
    </row>
    <row r="17" spans="1:15" x14ac:dyDescent="0.25">
      <c r="A17" s="1">
        <v>2018</v>
      </c>
      <c r="B17" s="1" t="s">
        <v>59</v>
      </c>
      <c r="C17" s="1" t="s">
        <v>229</v>
      </c>
      <c r="D17" s="1" t="s">
        <v>60</v>
      </c>
      <c r="E17" s="1" t="s">
        <v>136</v>
      </c>
      <c r="F17" s="1" t="s">
        <v>55</v>
      </c>
      <c r="G17" s="1" t="s">
        <v>58</v>
      </c>
      <c r="H17" s="1">
        <v>2</v>
      </c>
      <c r="I17" s="1">
        <v>94</v>
      </c>
      <c r="J17" s="1">
        <v>68</v>
      </c>
      <c r="O17" s="1" t="s">
        <v>120</v>
      </c>
    </row>
    <row r="18" spans="1:15" x14ac:dyDescent="0.25">
      <c r="A18" s="1">
        <v>2019</v>
      </c>
      <c r="B18" s="1" t="s">
        <v>59</v>
      </c>
      <c r="C18" s="1" t="s">
        <v>229</v>
      </c>
      <c r="D18" s="1" t="s">
        <v>60</v>
      </c>
      <c r="E18" s="1" t="s">
        <v>136</v>
      </c>
      <c r="F18" s="1" t="s">
        <v>55</v>
      </c>
      <c r="G18" s="1" t="s">
        <v>58</v>
      </c>
      <c r="H18" s="1">
        <v>4</v>
      </c>
      <c r="I18" s="1">
        <v>73</v>
      </c>
      <c r="J18" s="1">
        <v>89</v>
      </c>
    </row>
    <row r="19" spans="1:15" x14ac:dyDescent="0.25">
      <c r="A19" s="1">
        <v>2020</v>
      </c>
      <c r="B19" s="1" t="s">
        <v>59</v>
      </c>
      <c r="C19" s="1" t="s">
        <v>229</v>
      </c>
      <c r="D19" s="1" t="s">
        <v>60</v>
      </c>
      <c r="E19" s="1" t="s">
        <v>136</v>
      </c>
      <c r="F19" s="1" t="s">
        <v>55</v>
      </c>
      <c r="G19" s="1" t="s">
        <v>58</v>
      </c>
      <c r="H19" s="1">
        <v>2</v>
      </c>
      <c r="I19" s="1">
        <v>95</v>
      </c>
      <c r="J19" s="1">
        <v>67</v>
      </c>
      <c r="O19" s="1" t="s">
        <v>120</v>
      </c>
    </row>
    <row r="20" spans="1:15" x14ac:dyDescent="0.25">
      <c r="A20" s="1">
        <v>2021</v>
      </c>
      <c r="B20" s="1" t="s">
        <v>59</v>
      </c>
      <c r="C20" s="1" t="s">
        <v>229</v>
      </c>
      <c r="D20" s="1" t="s">
        <v>60</v>
      </c>
      <c r="E20" s="1" t="s">
        <v>136</v>
      </c>
      <c r="F20" s="1" t="s">
        <v>55</v>
      </c>
      <c r="G20" s="1" t="s">
        <v>58</v>
      </c>
      <c r="H20" s="1">
        <v>5</v>
      </c>
      <c r="I20" s="1">
        <v>69</v>
      </c>
      <c r="J20" s="1">
        <v>93</v>
      </c>
    </row>
    <row r="24" spans="1:15" x14ac:dyDescent="0.25">
      <c r="H24" s="16">
        <f>AVERAGE(H2:H20)</f>
        <v>3.4736842105263159</v>
      </c>
      <c r="I24" s="1">
        <f>SUM(I2:I20)</f>
        <v>1586</v>
      </c>
      <c r="J24" s="1">
        <f>SUM(J2:J20)</f>
        <v>1492</v>
      </c>
      <c r="L24" s="1">
        <v>0</v>
      </c>
      <c r="M24" s="1">
        <v>0</v>
      </c>
      <c r="N24" s="1">
        <v>3</v>
      </c>
      <c r="O24" s="1">
        <v>7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868CC088-371C-4F4A-BF48-A748DFF908A9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C7627-F736-437A-A122-2BAF725B869B}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E788-33BD-4CF6-866D-558B34906860}">
  <dimension ref="A1:M20"/>
  <sheetViews>
    <sheetView workbookViewId="0">
      <selection activeCell="K33" sqref="K33"/>
    </sheetView>
  </sheetViews>
  <sheetFormatPr defaultRowHeight="15" x14ac:dyDescent="0.25"/>
  <sheetData>
    <row r="1" spans="1:13" s="18" customFormat="1" ht="18" thickBot="1" x14ac:dyDescent="0.35">
      <c r="A1" s="18" t="s">
        <v>0</v>
      </c>
      <c r="B1" s="18" t="s">
        <v>11</v>
      </c>
      <c r="C1" s="18" t="s">
        <v>99</v>
      </c>
      <c r="D1" s="18" t="s">
        <v>279</v>
      </c>
      <c r="E1" s="18" t="s">
        <v>280</v>
      </c>
      <c r="F1" s="18" t="s">
        <v>281</v>
      </c>
      <c r="G1" s="18" t="s">
        <v>282</v>
      </c>
      <c r="H1" s="18" t="s">
        <v>56</v>
      </c>
      <c r="I1" s="18" t="s">
        <v>58</v>
      </c>
      <c r="J1" s="18" t="s">
        <v>279</v>
      </c>
      <c r="K1" s="18" t="s">
        <v>280</v>
      </c>
      <c r="L1" s="18" t="s">
        <v>281</v>
      </c>
      <c r="M1" s="18" t="s">
        <v>282</v>
      </c>
    </row>
    <row r="2" spans="1:13" ht="15.75" thickTop="1" x14ac:dyDescent="0.25">
      <c r="A2">
        <v>2003</v>
      </c>
      <c r="B2" t="s">
        <v>104</v>
      </c>
      <c r="C2" t="s">
        <v>108</v>
      </c>
      <c r="D2" t="s">
        <v>102</v>
      </c>
      <c r="E2" t="s">
        <v>114</v>
      </c>
      <c r="F2" t="s">
        <v>8</v>
      </c>
      <c r="G2" t="s">
        <v>112</v>
      </c>
      <c r="H2" t="s">
        <v>97</v>
      </c>
      <c r="I2" t="s">
        <v>79</v>
      </c>
      <c r="J2" t="s">
        <v>76</v>
      </c>
      <c r="K2" t="s">
        <v>93</v>
      </c>
      <c r="L2" t="s">
        <v>96</v>
      </c>
      <c r="M2" t="s">
        <v>60</v>
      </c>
    </row>
    <row r="3" spans="1:13" x14ac:dyDescent="0.25">
      <c r="A3">
        <v>2004</v>
      </c>
      <c r="B3" t="s">
        <v>101</v>
      </c>
      <c r="C3" t="s">
        <v>110</v>
      </c>
      <c r="D3" t="s">
        <v>114</v>
      </c>
      <c r="E3" t="s">
        <v>21</v>
      </c>
      <c r="F3" t="s">
        <v>113</v>
      </c>
      <c r="G3" t="s">
        <v>104</v>
      </c>
      <c r="H3" t="s">
        <v>96</v>
      </c>
      <c r="I3" t="s">
        <v>76</v>
      </c>
      <c r="J3" t="s">
        <v>92</v>
      </c>
      <c r="K3" t="s">
        <v>97</v>
      </c>
      <c r="L3" t="s">
        <v>60</v>
      </c>
      <c r="M3" t="s">
        <v>94</v>
      </c>
    </row>
    <row r="4" spans="1:13" x14ac:dyDescent="0.25">
      <c r="A4">
        <v>2005</v>
      </c>
      <c r="B4" t="s">
        <v>21</v>
      </c>
      <c r="C4" t="s">
        <v>110</v>
      </c>
      <c r="D4" t="s">
        <v>114</v>
      </c>
      <c r="E4" t="s">
        <v>112</v>
      </c>
      <c r="F4" t="s">
        <v>113</v>
      </c>
      <c r="G4" t="s">
        <v>247</v>
      </c>
      <c r="H4" t="s">
        <v>97</v>
      </c>
      <c r="I4" t="s">
        <v>72</v>
      </c>
      <c r="J4" t="s">
        <v>85</v>
      </c>
      <c r="K4" t="s">
        <v>92</v>
      </c>
      <c r="L4" t="s">
        <v>283</v>
      </c>
      <c r="M4" t="s">
        <v>76</v>
      </c>
    </row>
    <row r="5" spans="1:13" x14ac:dyDescent="0.25">
      <c r="A5">
        <v>2006</v>
      </c>
      <c r="B5" t="s">
        <v>8</v>
      </c>
      <c r="C5" t="s">
        <v>247</v>
      </c>
      <c r="D5" t="s">
        <v>114</v>
      </c>
      <c r="E5" t="s">
        <v>111</v>
      </c>
      <c r="F5" t="s">
        <v>113</v>
      </c>
      <c r="G5" t="s">
        <v>17</v>
      </c>
      <c r="H5" t="s">
        <v>85</v>
      </c>
      <c r="I5" t="s">
        <v>143</v>
      </c>
      <c r="J5" t="s">
        <v>72</v>
      </c>
      <c r="K5" t="s">
        <v>81</v>
      </c>
      <c r="L5" t="s">
        <v>76</v>
      </c>
      <c r="M5" t="s">
        <v>60</v>
      </c>
    </row>
    <row r="6" spans="1:13" x14ac:dyDescent="0.25">
      <c r="A6">
        <v>2007</v>
      </c>
      <c r="B6" t="s">
        <v>13</v>
      </c>
      <c r="C6" t="s">
        <v>113</v>
      </c>
      <c r="D6" t="s">
        <v>114</v>
      </c>
      <c r="E6" t="s">
        <v>112</v>
      </c>
      <c r="F6" t="s">
        <v>111</v>
      </c>
      <c r="G6" t="s">
        <v>8</v>
      </c>
      <c r="H6" t="s">
        <v>74</v>
      </c>
      <c r="I6" t="s">
        <v>81</v>
      </c>
      <c r="J6" t="s">
        <v>72</v>
      </c>
      <c r="K6" t="s">
        <v>97</v>
      </c>
      <c r="L6" t="s">
        <v>60</v>
      </c>
      <c r="M6" t="s">
        <v>88</v>
      </c>
    </row>
    <row r="7" spans="1:13" x14ac:dyDescent="0.25">
      <c r="A7">
        <v>2008</v>
      </c>
      <c r="B7" t="s">
        <v>21</v>
      </c>
      <c r="C7" t="s">
        <v>113</v>
      </c>
      <c r="D7" t="s">
        <v>8</v>
      </c>
      <c r="E7" t="s">
        <v>17</v>
      </c>
      <c r="F7" t="s">
        <v>111</v>
      </c>
      <c r="G7" t="s">
        <v>109</v>
      </c>
      <c r="H7" t="s">
        <v>86</v>
      </c>
      <c r="I7" t="s">
        <v>81</v>
      </c>
      <c r="J7" t="s">
        <v>72</v>
      </c>
      <c r="K7" t="s">
        <v>75</v>
      </c>
      <c r="L7" t="s">
        <v>89</v>
      </c>
      <c r="M7" t="s">
        <v>96</v>
      </c>
    </row>
    <row r="8" spans="1:13" x14ac:dyDescent="0.25">
      <c r="A8">
        <v>2009</v>
      </c>
      <c r="B8" t="s">
        <v>13</v>
      </c>
      <c r="C8" t="s">
        <v>113</v>
      </c>
      <c r="D8" t="s">
        <v>107</v>
      </c>
      <c r="E8" t="s">
        <v>21</v>
      </c>
      <c r="F8" t="s">
        <v>248</v>
      </c>
      <c r="G8" t="s">
        <v>111</v>
      </c>
      <c r="H8" t="s">
        <v>96</v>
      </c>
      <c r="I8" t="s">
        <v>72</v>
      </c>
      <c r="J8" t="s">
        <v>97</v>
      </c>
      <c r="K8" t="s">
        <v>75</v>
      </c>
      <c r="L8" t="s">
        <v>74</v>
      </c>
      <c r="M8" t="s">
        <v>79</v>
      </c>
    </row>
    <row r="9" spans="1:13" x14ac:dyDescent="0.25">
      <c r="A9">
        <v>2010</v>
      </c>
      <c r="B9" t="s">
        <v>13</v>
      </c>
      <c r="C9" t="s">
        <v>248</v>
      </c>
      <c r="D9" t="s">
        <v>107</v>
      </c>
      <c r="E9" t="s">
        <v>113</v>
      </c>
      <c r="F9" t="s">
        <v>112</v>
      </c>
      <c r="G9" t="s">
        <v>8</v>
      </c>
      <c r="H9" t="s">
        <v>98</v>
      </c>
      <c r="I9" t="s">
        <v>60</v>
      </c>
      <c r="J9" t="s">
        <v>74</v>
      </c>
      <c r="K9" t="s">
        <v>75</v>
      </c>
      <c r="L9" t="s">
        <v>96</v>
      </c>
      <c r="M9" t="s">
        <v>79</v>
      </c>
    </row>
    <row r="10" spans="1:13" x14ac:dyDescent="0.25">
      <c r="A10">
        <v>2011</v>
      </c>
      <c r="B10" t="s">
        <v>21</v>
      </c>
      <c r="C10" t="s">
        <v>113</v>
      </c>
      <c r="D10" t="s">
        <v>19</v>
      </c>
      <c r="E10" t="s">
        <v>13</v>
      </c>
      <c r="F10" t="s">
        <v>112</v>
      </c>
      <c r="G10" t="s">
        <v>248</v>
      </c>
      <c r="H10" t="s">
        <v>98</v>
      </c>
      <c r="I10" t="s">
        <v>79</v>
      </c>
      <c r="J10" t="s">
        <v>284</v>
      </c>
      <c r="K10" t="s">
        <v>75</v>
      </c>
      <c r="L10" t="s">
        <v>87</v>
      </c>
      <c r="M10" t="s">
        <v>72</v>
      </c>
    </row>
    <row r="11" spans="1:13" x14ac:dyDescent="0.25">
      <c r="A11">
        <v>2012</v>
      </c>
      <c r="B11" t="s">
        <v>21</v>
      </c>
      <c r="C11" t="s">
        <v>248</v>
      </c>
      <c r="D11" t="s">
        <v>13</v>
      </c>
      <c r="E11" t="s">
        <v>19</v>
      </c>
      <c r="F11" t="s">
        <v>109</v>
      </c>
      <c r="G11" t="s">
        <v>111</v>
      </c>
      <c r="H11" t="s">
        <v>98</v>
      </c>
      <c r="I11" t="s">
        <v>82</v>
      </c>
      <c r="J11" t="s">
        <v>96</v>
      </c>
      <c r="K11" t="s">
        <v>60</v>
      </c>
      <c r="L11" t="s">
        <v>78</v>
      </c>
      <c r="M11" t="s">
        <v>72</v>
      </c>
    </row>
    <row r="12" spans="1:13" x14ac:dyDescent="0.25">
      <c r="A12">
        <v>2013</v>
      </c>
      <c r="B12" t="s">
        <v>15</v>
      </c>
      <c r="C12" t="s">
        <v>248</v>
      </c>
      <c r="D12" t="s">
        <v>113</v>
      </c>
      <c r="E12" t="s">
        <v>17</v>
      </c>
      <c r="F12" t="s">
        <v>111</v>
      </c>
      <c r="G12" t="s">
        <v>8</v>
      </c>
      <c r="H12" t="s">
        <v>98</v>
      </c>
      <c r="I12" t="s">
        <v>60</v>
      </c>
      <c r="J12" t="s">
        <v>82</v>
      </c>
      <c r="K12" t="s">
        <v>79</v>
      </c>
      <c r="L12" t="s">
        <v>73</v>
      </c>
      <c r="M12" t="s">
        <v>96</v>
      </c>
    </row>
    <row r="13" spans="1:13" x14ac:dyDescent="0.25">
      <c r="A13">
        <v>2014</v>
      </c>
      <c r="B13" t="s">
        <v>13</v>
      </c>
      <c r="C13" t="s">
        <v>248</v>
      </c>
      <c r="D13" t="s">
        <v>15</v>
      </c>
      <c r="E13" t="s">
        <v>111</v>
      </c>
      <c r="F13" t="s">
        <v>8</v>
      </c>
      <c r="G13" t="s">
        <v>17</v>
      </c>
      <c r="H13" t="s">
        <v>98</v>
      </c>
      <c r="I13" t="s">
        <v>82</v>
      </c>
      <c r="J13" t="s">
        <v>79</v>
      </c>
      <c r="K13" t="s">
        <v>73</v>
      </c>
      <c r="L13" t="s">
        <v>60</v>
      </c>
      <c r="M13" t="s">
        <v>153</v>
      </c>
    </row>
    <row r="14" spans="1:13" x14ac:dyDescent="0.25">
      <c r="A14">
        <v>2015</v>
      </c>
      <c r="B14" t="s">
        <v>15</v>
      </c>
      <c r="C14" t="s">
        <v>114</v>
      </c>
      <c r="D14" t="s">
        <v>111</v>
      </c>
      <c r="E14" t="s">
        <v>248</v>
      </c>
      <c r="F14" t="s">
        <v>8</v>
      </c>
      <c r="G14" t="s">
        <v>143</v>
      </c>
      <c r="H14" t="s">
        <v>98</v>
      </c>
      <c r="I14" t="s">
        <v>60</v>
      </c>
      <c r="J14" t="s">
        <v>73</v>
      </c>
      <c r="K14" t="s">
        <v>96</v>
      </c>
      <c r="L14" t="s">
        <v>82</v>
      </c>
      <c r="M14" t="s">
        <v>155</v>
      </c>
    </row>
    <row r="15" spans="1:13" x14ac:dyDescent="0.25">
      <c r="A15">
        <v>2016</v>
      </c>
      <c r="B15" t="s">
        <v>13</v>
      </c>
      <c r="C15" t="s">
        <v>114</v>
      </c>
      <c r="D15" t="s">
        <v>248</v>
      </c>
      <c r="E15" t="s">
        <v>15</v>
      </c>
      <c r="F15" t="s">
        <v>165</v>
      </c>
      <c r="G15" t="s">
        <v>113</v>
      </c>
      <c r="H15" t="s">
        <v>98</v>
      </c>
      <c r="I15" t="s">
        <v>73</v>
      </c>
      <c r="J15" t="s">
        <v>151</v>
      </c>
      <c r="K15" t="s">
        <v>157</v>
      </c>
      <c r="L15" t="s">
        <v>79</v>
      </c>
      <c r="M15" t="s">
        <v>75</v>
      </c>
    </row>
    <row r="16" spans="1:13" x14ac:dyDescent="0.25">
      <c r="A16">
        <v>2017</v>
      </c>
      <c r="B16" t="s">
        <v>13</v>
      </c>
      <c r="C16" t="s">
        <v>114</v>
      </c>
      <c r="D16" t="s">
        <v>15</v>
      </c>
      <c r="E16" t="s">
        <v>248</v>
      </c>
      <c r="F16" t="s">
        <v>253</v>
      </c>
      <c r="G16" t="s">
        <v>167</v>
      </c>
      <c r="H16" t="s">
        <v>96</v>
      </c>
      <c r="I16" t="s">
        <v>79</v>
      </c>
      <c r="J16" t="s">
        <v>98</v>
      </c>
      <c r="K16" t="s">
        <v>82</v>
      </c>
      <c r="L16" t="s">
        <v>151</v>
      </c>
      <c r="M16" t="s">
        <v>87</v>
      </c>
    </row>
    <row r="17" spans="1:13" x14ac:dyDescent="0.25">
      <c r="A17">
        <v>2018</v>
      </c>
      <c r="B17" t="s">
        <v>15</v>
      </c>
      <c r="C17" t="s">
        <v>248</v>
      </c>
      <c r="D17" t="s">
        <v>114</v>
      </c>
      <c r="E17" t="s">
        <v>19</v>
      </c>
      <c r="F17" t="s">
        <v>255</v>
      </c>
      <c r="G17" t="s">
        <v>111</v>
      </c>
      <c r="H17" t="s">
        <v>96</v>
      </c>
      <c r="I17" t="s">
        <v>82</v>
      </c>
      <c r="J17" t="s">
        <v>60</v>
      </c>
      <c r="K17" t="s">
        <v>159</v>
      </c>
      <c r="L17" t="s">
        <v>151</v>
      </c>
      <c r="M17" t="s">
        <v>260</v>
      </c>
    </row>
    <row r="18" spans="1:13" x14ac:dyDescent="0.25">
      <c r="A18">
        <v>2019</v>
      </c>
      <c r="B18" t="s">
        <v>13</v>
      </c>
      <c r="C18" t="s">
        <v>248</v>
      </c>
      <c r="D18" t="s">
        <v>15</v>
      </c>
      <c r="E18" t="s">
        <v>8</v>
      </c>
      <c r="F18" t="s">
        <v>112</v>
      </c>
      <c r="G18" t="s">
        <v>114</v>
      </c>
      <c r="H18" t="s">
        <v>151</v>
      </c>
      <c r="I18" t="s">
        <v>82</v>
      </c>
      <c r="J18" t="s">
        <v>96</v>
      </c>
      <c r="K18" t="s">
        <v>87</v>
      </c>
      <c r="L18" t="s">
        <v>79</v>
      </c>
      <c r="M18" t="s">
        <v>260</v>
      </c>
    </row>
    <row r="19" spans="1:13" x14ac:dyDescent="0.25">
      <c r="A19">
        <v>2020</v>
      </c>
      <c r="B19" t="s">
        <v>13</v>
      </c>
      <c r="C19" t="s">
        <v>113</v>
      </c>
      <c r="D19" t="s">
        <v>15</v>
      </c>
      <c r="E19" t="s">
        <v>111</v>
      </c>
      <c r="F19" t="s">
        <v>114</v>
      </c>
      <c r="G19" t="s">
        <v>112</v>
      </c>
      <c r="H19" t="s">
        <v>151</v>
      </c>
      <c r="I19" t="s">
        <v>79</v>
      </c>
      <c r="J19" t="s">
        <v>60</v>
      </c>
      <c r="K19" t="s">
        <v>82</v>
      </c>
      <c r="L19" t="s">
        <v>87</v>
      </c>
      <c r="M19" t="s">
        <v>75</v>
      </c>
    </row>
    <row r="20" spans="1:13" x14ac:dyDescent="0.25">
      <c r="A20">
        <v>2021</v>
      </c>
      <c r="B20" t="s">
        <v>13</v>
      </c>
      <c r="C20" t="s">
        <v>112</v>
      </c>
      <c r="D20" t="s">
        <v>253</v>
      </c>
      <c r="E20" t="s">
        <v>15</v>
      </c>
      <c r="F20" t="s">
        <v>113</v>
      </c>
      <c r="G20" t="s">
        <v>8</v>
      </c>
      <c r="H20" t="s">
        <v>315</v>
      </c>
      <c r="I20" t="s">
        <v>79</v>
      </c>
      <c r="J20" t="s">
        <v>96</v>
      </c>
      <c r="K20" t="s">
        <v>159</v>
      </c>
      <c r="L20" t="s">
        <v>75</v>
      </c>
      <c r="M20" t="s">
        <v>317</v>
      </c>
    </row>
  </sheetData>
  <pageMargins left="0.7" right="0.7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14D4-2312-4203-99B2-7D179E540AC0}">
  <dimension ref="A1:Z33"/>
  <sheetViews>
    <sheetView workbookViewId="0">
      <selection activeCell="B21" sqref="B21"/>
    </sheetView>
  </sheetViews>
  <sheetFormatPr defaultRowHeight="15" x14ac:dyDescent="0.25"/>
  <cols>
    <col min="2" max="2" width="7.5703125" customWidth="1"/>
    <col min="3" max="3" width="8" customWidth="1"/>
    <col min="4" max="4" width="9.5703125" style="1" customWidth="1"/>
    <col min="5" max="5" width="9.5703125" customWidth="1"/>
    <col min="6" max="6" width="6.85546875" customWidth="1"/>
    <col min="7" max="7" width="9.42578125" style="1" customWidth="1"/>
    <col min="8" max="11" width="12.7109375" bestFit="1" customWidth="1"/>
    <col min="12" max="12" width="5.85546875" style="1" bestFit="1" customWidth="1"/>
    <col min="13" max="13" width="8.28515625" customWidth="1"/>
    <col min="14" max="14" width="9.140625" style="8" customWidth="1"/>
    <col min="15" max="15" width="9.42578125" customWidth="1"/>
    <col min="16" max="16" width="9" style="1" customWidth="1"/>
    <col min="17" max="17" width="12.7109375" style="1" bestFit="1" customWidth="1"/>
    <col min="18" max="18" width="8.28515625" customWidth="1"/>
    <col min="19" max="19" width="7.7109375" customWidth="1"/>
    <col min="20" max="20" width="12.140625" style="1" customWidth="1"/>
    <col min="21" max="23" width="12.7109375" bestFit="1" customWidth="1"/>
    <col min="24" max="24" width="12.140625" style="1" customWidth="1"/>
    <col min="25" max="25" width="12.7109375" style="1" bestFit="1" customWidth="1"/>
  </cols>
  <sheetData>
    <row r="1" spans="1:26" ht="18" thickBot="1" x14ac:dyDescent="0.35">
      <c r="A1" s="2" t="s">
        <v>0</v>
      </c>
      <c r="B1" s="2" t="s">
        <v>118</v>
      </c>
      <c r="C1" s="2" t="s">
        <v>118</v>
      </c>
      <c r="D1" s="2" t="s">
        <v>118</v>
      </c>
      <c r="E1" s="2" t="s">
        <v>118</v>
      </c>
      <c r="F1" s="2" t="s">
        <v>118</v>
      </c>
      <c r="G1" s="2" t="s">
        <v>118</v>
      </c>
      <c r="H1" s="2" t="s">
        <v>118</v>
      </c>
      <c r="I1" s="2" t="s">
        <v>118</v>
      </c>
      <c r="J1" s="2" t="s">
        <v>118</v>
      </c>
      <c r="K1" s="2" t="s">
        <v>118</v>
      </c>
      <c r="L1" s="2" t="s">
        <v>121</v>
      </c>
      <c r="M1" s="2" t="s">
        <v>118</v>
      </c>
      <c r="N1" s="7" t="s">
        <v>118</v>
      </c>
      <c r="O1" s="2" t="s">
        <v>294</v>
      </c>
      <c r="P1" s="2" t="s">
        <v>118</v>
      </c>
      <c r="Q1" s="2" t="s">
        <v>118</v>
      </c>
      <c r="R1" s="2" t="s">
        <v>297</v>
      </c>
      <c r="S1" s="2" t="s">
        <v>168</v>
      </c>
      <c r="T1" s="2" t="s">
        <v>118</v>
      </c>
      <c r="U1" s="2" t="s">
        <v>118</v>
      </c>
      <c r="V1" s="2" t="s">
        <v>118</v>
      </c>
      <c r="W1" s="2" t="s">
        <v>118</v>
      </c>
      <c r="X1" s="2" t="s">
        <v>118</v>
      </c>
      <c r="Y1" s="2" t="s">
        <v>118</v>
      </c>
    </row>
    <row r="2" spans="1:26" ht="15.75" thickTop="1" x14ac:dyDescent="0.25">
      <c r="A2" s="1">
        <v>2003</v>
      </c>
      <c r="B2" s="1"/>
      <c r="C2" s="1"/>
      <c r="E2" s="1"/>
      <c r="F2" s="1"/>
      <c r="H2" s="1" t="s">
        <v>120</v>
      </c>
      <c r="I2" s="1"/>
      <c r="J2" s="1" t="s">
        <v>120</v>
      </c>
      <c r="K2" s="1"/>
      <c r="M2" s="1"/>
      <c r="O2" s="1" t="s">
        <v>120</v>
      </c>
      <c r="R2" s="1"/>
      <c r="S2" s="1" t="s">
        <v>120</v>
      </c>
      <c r="U2" s="1"/>
      <c r="V2" s="1" t="s">
        <v>120</v>
      </c>
      <c r="W2" s="1" t="s">
        <v>120</v>
      </c>
      <c r="X2" s="1" t="s">
        <v>120</v>
      </c>
      <c r="Y2" s="1" t="s">
        <v>120</v>
      </c>
      <c r="Z2">
        <v>8</v>
      </c>
    </row>
    <row r="3" spans="1:26" x14ac:dyDescent="0.25">
      <c r="A3" s="1">
        <v>2004</v>
      </c>
      <c r="B3" s="1"/>
      <c r="C3" s="1"/>
      <c r="E3" s="1"/>
      <c r="F3" s="1" t="s">
        <v>120</v>
      </c>
      <c r="H3" s="1"/>
      <c r="I3" s="1" t="s">
        <v>120</v>
      </c>
      <c r="J3" s="1" t="s">
        <v>120</v>
      </c>
      <c r="K3" s="1"/>
      <c r="M3" s="1" t="s">
        <v>120</v>
      </c>
      <c r="N3" s="8" t="s">
        <v>120</v>
      </c>
      <c r="O3" s="1"/>
      <c r="R3" s="1"/>
      <c r="S3" s="1" t="s">
        <v>120</v>
      </c>
      <c r="T3" s="1" t="s">
        <v>120</v>
      </c>
      <c r="U3" s="1"/>
      <c r="V3" s="1"/>
      <c r="W3" s="1"/>
      <c r="Y3" s="1" t="s">
        <v>120</v>
      </c>
      <c r="Z3">
        <v>8</v>
      </c>
    </row>
    <row r="4" spans="1:26" x14ac:dyDescent="0.25">
      <c r="A4" s="1">
        <v>2005</v>
      </c>
      <c r="B4" s="1"/>
      <c r="C4" s="1"/>
      <c r="E4" s="1"/>
      <c r="F4" s="1"/>
      <c r="G4" s="1" t="s">
        <v>120</v>
      </c>
      <c r="H4" s="1"/>
      <c r="I4" s="1" t="s">
        <v>120</v>
      </c>
      <c r="J4" s="1"/>
      <c r="K4" s="1"/>
      <c r="L4" s="1" t="s">
        <v>120</v>
      </c>
      <c r="M4" s="1" t="s">
        <v>120</v>
      </c>
      <c r="O4" s="1"/>
      <c r="Q4" s="1" t="s">
        <v>120</v>
      </c>
      <c r="R4" s="1"/>
      <c r="S4" s="1" t="s">
        <v>120</v>
      </c>
      <c r="U4" s="1"/>
      <c r="V4" s="1" t="s">
        <v>120</v>
      </c>
      <c r="W4" s="1"/>
      <c r="X4" s="1" t="s">
        <v>120</v>
      </c>
      <c r="Z4">
        <v>8</v>
      </c>
    </row>
    <row r="5" spans="1:26" s="29" customFormat="1" x14ac:dyDescent="0.25">
      <c r="A5" s="27">
        <v>2006</v>
      </c>
      <c r="B5" s="27"/>
      <c r="C5" s="27"/>
      <c r="D5" s="27"/>
      <c r="E5" s="27" t="s">
        <v>120</v>
      </c>
      <c r="F5" s="27"/>
      <c r="G5" s="27"/>
      <c r="H5" s="27"/>
      <c r="I5" s="27" t="s">
        <v>120</v>
      </c>
      <c r="J5" s="27"/>
      <c r="K5" s="27" t="s">
        <v>120</v>
      </c>
      <c r="L5" s="27" t="s">
        <v>120</v>
      </c>
      <c r="M5" s="27"/>
      <c r="N5" s="28"/>
      <c r="O5" s="27" t="s">
        <v>120</v>
      </c>
      <c r="P5" s="27"/>
      <c r="Q5" s="27"/>
      <c r="R5" s="27"/>
      <c r="S5" s="27" t="s">
        <v>120</v>
      </c>
      <c r="T5" s="27" t="s">
        <v>120</v>
      </c>
      <c r="U5" s="27" t="s">
        <v>120</v>
      </c>
      <c r="V5" s="27"/>
      <c r="W5" s="27"/>
      <c r="X5" s="27"/>
      <c r="Y5" s="27"/>
      <c r="Z5" s="29">
        <v>8</v>
      </c>
    </row>
    <row r="6" spans="1:26" s="29" customFormat="1" x14ac:dyDescent="0.25">
      <c r="A6" s="27">
        <v>2007</v>
      </c>
      <c r="B6" s="27"/>
      <c r="C6" s="27"/>
      <c r="D6" s="27"/>
      <c r="E6" s="27"/>
      <c r="F6" s="27"/>
      <c r="G6" s="27" t="s">
        <v>120</v>
      </c>
      <c r="H6" s="27" t="s">
        <v>120</v>
      </c>
      <c r="I6" s="27"/>
      <c r="J6" s="27"/>
      <c r="K6" s="27" t="s">
        <v>120</v>
      </c>
      <c r="L6" s="27"/>
      <c r="M6" s="27"/>
      <c r="N6" s="28"/>
      <c r="O6" s="27"/>
      <c r="P6" s="27"/>
      <c r="Q6" s="27"/>
      <c r="R6" s="27"/>
      <c r="S6" s="27" t="s">
        <v>120</v>
      </c>
      <c r="T6" s="27" t="s">
        <v>120</v>
      </c>
      <c r="U6" s="27" t="s">
        <v>120</v>
      </c>
      <c r="V6" s="27"/>
      <c r="W6" s="27"/>
      <c r="X6" s="27" t="s">
        <v>119</v>
      </c>
      <c r="Y6" s="27" t="s">
        <v>120</v>
      </c>
      <c r="Z6" s="29">
        <v>8</v>
      </c>
    </row>
    <row r="7" spans="1:26" s="29" customFormat="1" x14ac:dyDescent="0.25">
      <c r="A7" s="27">
        <v>2008</v>
      </c>
      <c r="B7" s="27"/>
      <c r="C7" s="27"/>
      <c r="D7" s="27" t="s">
        <v>120</v>
      </c>
      <c r="E7" s="27" t="s">
        <v>120</v>
      </c>
      <c r="F7" s="27"/>
      <c r="G7" s="27"/>
      <c r="H7" s="27" t="s">
        <v>120</v>
      </c>
      <c r="I7" s="27"/>
      <c r="J7" s="27"/>
      <c r="K7" s="27" t="s">
        <v>120</v>
      </c>
      <c r="L7" s="27"/>
      <c r="M7" s="27"/>
      <c r="N7" s="28"/>
      <c r="O7" s="27"/>
      <c r="P7" s="27" t="s">
        <v>120</v>
      </c>
      <c r="Q7" s="27"/>
      <c r="R7" s="27" t="s">
        <v>120</v>
      </c>
      <c r="S7" s="27"/>
      <c r="T7" s="27"/>
      <c r="U7" s="27" t="s">
        <v>119</v>
      </c>
      <c r="V7" s="27" t="s">
        <v>120</v>
      </c>
      <c r="W7" s="27"/>
      <c r="X7" s="27"/>
      <c r="Y7" s="27"/>
      <c r="Z7" s="29">
        <v>8</v>
      </c>
    </row>
    <row r="8" spans="1:26" x14ac:dyDescent="0.25">
      <c r="A8" s="1">
        <v>2009</v>
      </c>
      <c r="B8" s="1"/>
      <c r="C8" s="1" t="s">
        <v>120</v>
      </c>
      <c r="E8" s="1"/>
      <c r="F8" s="1" t="s">
        <v>120</v>
      </c>
      <c r="H8" s="1"/>
      <c r="I8" s="1"/>
      <c r="J8" s="1" t="s">
        <v>120</v>
      </c>
      <c r="K8" s="1" t="s">
        <v>120</v>
      </c>
      <c r="M8" s="1"/>
      <c r="N8" s="8" t="s">
        <v>120</v>
      </c>
      <c r="O8" s="1"/>
      <c r="Q8" s="1" t="s">
        <v>120</v>
      </c>
      <c r="R8" s="1" t="s">
        <v>120</v>
      </c>
      <c r="S8" s="1"/>
      <c r="T8" s="1" t="s">
        <v>120</v>
      </c>
      <c r="U8" s="1"/>
      <c r="V8" s="1"/>
      <c r="W8" s="1"/>
      <c r="Z8">
        <v>8</v>
      </c>
    </row>
    <row r="9" spans="1:26" x14ac:dyDescent="0.25">
      <c r="A9" s="1">
        <v>2010</v>
      </c>
      <c r="B9" s="1"/>
      <c r="C9" s="1"/>
      <c r="E9" s="1"/>
      <c r="F9" s="1"/>
      <c r="H9" s="1" t="s">
        <v>120</v>
      </c>
      <c r="I9" s="1" t="s">
        <v>120</v>
      </c>
      <c r="J9" s="19" t="s">
        <v>119</v>
      </c>
      <c r="K9" s="1"/>
      <c r="M9" s="1"/>
      <c r="N9" s="8" t="s">
        <v>120</v>
      </c>
      <c r="O9" s="1" t="s">
        <v>120</v>
      </c>
      <c r="R9" s="1" t="s">
        <v>120</v>
      </c>
      <c r="S9" s="1"/>
      <c r="U9" s="1"/>
      <c r="V9" s="1" t="s">
        <v>120</v>
      </c>
      <c r="W9" s="1"/>
      <c r="X9" s="1" t="s">
        <v>120</v>
      </c>
      <c r="Z9">
        <v>8</v>
      </c>
    </row>
    <row r="10" spans="1:26" x14ac:dyDescent="0.25">
      <c r="A10" s="1">
        <v>2011</v>
      </c>
      <c r="B10" s="1" t="s">
        <v>120</v>
      </c>
      <c r="C10" s="1"/>
      <c r="E10" s="1"/>
      <c r="F10" s="1"/>
      <c r="G10" s="1" t="s">
        <v>120</v>
      </c>
      <c r="H10" s="1"/>
      <c r="I10" s="1"/>
      <c r="J10" s="1"/>
      <c r="K10" s="1"/>
      <c r="M10" s="1"/>
      <c r="N10" s="8" t="s">
        <v>120</v>
      </c>
      <c r="O10" s="1"/>
      <c r="Q10" s="1" t="s">
        <v>120</v>
      </c>
      <c r="R10" s="1" t="s">
        <v>120</v>
      </c>
      <c r="S10" s="1"/>
      <c r="U10" s="1" t="s">
        <v>120</v>
      </c>
      <c r="V10" s="1" t="s">
        <v>120</v>
      </c>
      <c r="W10" s="1"/>
      <c r="X10" s="1" t="s">
        <v>120</v>
      </c>
      <c r="Z10">
        <v>8</v>
      </c>
    </row>
    <row r="11" spans="1:26" x14ac:dyDescent="0.25">
      <c r="A11" s="30">
        <v>2012</v>
      </c>
      <c r="B11" s="30" t="s">
        <v>120</v>
      </c>
      <c r="C11" s="30"/>
      <c r="D11" s="30"/>
      <c r="E11" s="30"/>
      <c r="F11" s="30"/>
      <c r="G11" s="30"/>
      <c r="H11" s="30"/>
      <c r="I11" s="30"/>
      <c r="J11" s="30"/>
      <c r="K11" s="31" t="s">
        <v>120</v>
      </c>
      <c r="L11" s="30"/>
      <c r="M11" s="30"/>
      <c r="N11" s="32" t="s">
        <v>120</v>
      </c>
      <c r="O11" s="30" t="s">
        <v>120</v>
      </c>
      <c r="P11" s="30" t="s">
        <v>120</v>
      </c>
      <c r="Q11" s="30"/>
      <c r="R11" s="30"/>
      <c r="S11" s="30"/>
      <c r="T11" s="30"/>
      <c r="U11" s="30" t="s">
        <v>120</v>
      </c>
      <c r="V11" s="30" t="s">
        <v>120</v>
      </c>
      <c r="W11" s="30"/>
      <c r="X11" s="30"/>
      <c r="Y11" s="30" t="s">
        <v>120</v>
      </c>
      <c r="Z11" s="33">
        <v>8</v>
      </c>
    </row>
    <row r="12" spans="1:26" x14ac:dyDescent="0.25">
      <c r="A12" s="30">
        <v>2013</v>
      </c>
      <c r="B12" s="30"/>
      <c r="C12" s="30" t="s">
        <v>120</v>
      </c>
      <c r="D12" s="30"/>
      <c r="E12" s="30" t="s">
        <v>120</v>
      </c>
      <c r="F12" s="30"/>
      <c r="G12" s="30"/>
      <c r="H12" s="30" t="s">
        <v>120</v>
      </c>
      <c r="I12" s="30" t="s">
        <v>120</v>
      </c>
      <c r="J12" s="30"/>
      <c r="K12" s="30" t="s">
        <v>120</v>
      </c>
      <c r="L12" s="30" t="s">
        <v>120</v>
      </c>
      <c r="M12" s="30"/>
      <c r="N12" s="32"/>
      <c r="O12" s="30"/>
      <c r="P12" s="30"/>
      <c r="Q12" s="30"/>
      <c r="R12" s="30"/>
      <c r="S12" s="30"/>
      <c r="T12" s="30"/>
      <c r="U12" s="30" t="s">
        <v>120</v>
      </c>
      <c r="V12" s="30" t="s">
        <v>120</v>
      </c>
      <c r="W12" s="30"/>
      <c r="X12" s="30"/>
      <c r="Y12" s="30"/>
      <c r="Z12" s="33">
        <v>8</v>
      </c>
    </row>
    <row r="13" spans="1:26" x14ac:dyDescent="0.25">
      <c r="A13" s="30">
        <v>2014</v>
      </c>
      <c r="B13" s="30"/>
      <c r="C13" s="30" t="s">
        <v>120</v>
      </c>
      <c r="D13" s="30"/>
      <c r="E13" s="30" t="s">
        <v>119</v>
      </c>
      <c r="F13" s="30"/>
      <c r="G13" s="30"/>
      <c r="H13" s="30" t="s">
        <v>120</v>
      </c>
      <c r="I13" s="30"/>
      <c r="J13" s="30"/>
      <c r="K13" s="30" t="s">
        <v>119</v>
      </c>
      <c r="L13" s="30"/>
      <c r="M13" s="30"/>
      <c r="N13" s="32"/>
      <c r="O13" s="30" t="s">
        <v>119</v>
      </c>
      <c r="P13" s="30"/>
      <c r="Q13" s="30"/>
      <c r="R13" s="30"/>
      <c r="S13" s="30"/>
      <c r="T13" s="30"/>
      <c r="U13" s="30" t="s">
        <v>120</v>
      </c>
      <c r="V13" s="30"/>
      <c r="W13" s="30" t="s">
        <v>120</v>
      </c>
      <c r="X13" s="30"/>
      <c r="Y13" s="30" t="s">
        <v>119</v>
      </c>
      <c r="Z13" s="33">
        <v>8</v>
      </c>
    </row>
    <row r="14" spans="1:26" x14ac:dyDescent="0.25">
      <c r="A14" s="1">
        <v>2015</v>
      </c>
      <c r="B14" s="1"/>
      <c r="C14" s="1"/>
      <c r="E14" s="1"/>
      <c r="F14" s="1"/>
      <c r="H14" s="1" t="s">
        <v>120</v>
      </c>
      <c r="I14" s="1"/>
      <c r="J14" s="1"/>
      <c r="K14" s="1" t="s">
        <v>120</v>
      </c>
      <c r="L14" s="1" t="s">
        <v>120</v>
      </c>
      <c r="M14" s="1"/>
      <c r="O14" s="1" t="s">
        <v>120</v>
      </c>
      <c r="P14" s="1" t="s">
        <v>120</v>
      </c>
      <c r="Q14" s="1" t="s">
        <v>120</v>
      </c>
      <c r="R14" s="1"/>
      <c r="S14" s="1"/>
      <c r="U14" s="1" t="s">
        <v>120</v>
      </c>
      <c r="V14" s="1" t="s">
        <v>120</v>
      </c>
      <c r="W14" s="1"/>
      <c r="Z14">
        <v>8</v>
      </c>
    </row>
    <row r="15" spans="1:26" x14ac:dyDescent="0.25">
      <c r="A15" s="1">
        <v>2016</v>
      </c>
      <c r="B15" s="1"/>
      <c r="C15" s="1" t="s">
        <v>120</v>
      </c>
      <c r="D15" s="1" t="s">
        <v>120</v>
      </c>
      <c r="E15" s="1" t="s">
        <v>120</v>
      </c>
      <c r="F15" s="1"/>
      <c r="H15" s="1"/>
      <c r="I15" s="1" t="s">
        <v>120</v>
      </c>
      <c r="J15" s="1"/>
      <c r="K15" s="1"/>
      <c r="M15" s="1" t="s">
        <v>120</v>
      </c>
      <c r="O15" s="1"/>
      <c r="Q15" s="1" t="s">
        <v>120</v>
      </c>
      <c r="R15" s="1" t="s">
        <v>120</v>
      </c>
      <c r="S15" s="1"/>
      <c r="U15" s="1"/>
      <c r="V15" s="1"/>
      <c r="W15" s="1" t="s">
        <v>120</v>
      </c>
      <c r="Z15">
        <v>8</v>
      </c>
    </row>
    <row r="16" spans="1:26" x14ac:dyDescent="0.25">
      <c r="A16" s="1">
        <v>2017</v>
      </c>
      <c r="D16" s="1" t="s">
        <v>120</v>
      </c>
      <c r="G16" s="1" t="s">
        <v>120</v>
      </c>
      <c r="H16" s="1" t="s">
        <v>120</v>
      </c>
      <c r="J16" s="17" t="s">
        <v>119</v>
      </c>
      <c r="L16" s="1" t="s">
        <v>120</v>
      </c>
      <c r="Q16" s="1" t="s">
        <v>120</v>
      </c>
      <c r="T16" s="1" t="s">
        <v>120</v>
      </c>
      <c r="W16" s="1" t="s">
        <v>120</v>
      </c>
      <c r="Z16">
        <v>8</v>
      </c>
    </row>
    <row r="17" spans="1:26" s="35" customFormat="1" x14ac:dyDescent="0.25">
      <c r="A17" s="34">
        <v>2018</v>
      </c>
      <c r="D17" s="34" t="s">
        <v>119</v>
      </c>
      <c r="F17" s="35" t="s">
        <v>120</v>
      </c>
      <c r="G17" s="34"/>
      <c r="K17" s="34" t="s">
        <v>120</v>
      </c>
      <c r="L17" s="34"/>
      <c r="N17" s="36" t="s">
        <v>120</v>
      </c>
      <c r="P17" s="34" t="s">
        <v>120</v>
      </c>
      <c r="Q17" s="34"/>
      <c r="S17" s="35" t="s">
        <v>120</v>
      </c>
      <c r="T17" s="34" t="s">
        <v>120</v>
      </c>
      <c r="X17" s="34"/>
      <c r="Y17" s="34" t="s">
        <v>120</v>
      </c>
      <c r="Z17" s="35">
        <v>8</v>
      </c>
    </row>
    <row r="18" spans="1:26" s="35" customFormat="1" ht="15.75" thickBot="1" x14ac:dyDescent="0.3">
      <c r="A18" s="34">
        <v>2019</v>
      </c>
      <c r="C18" s="35" t="s">
        <v>119</v>
      </c>
      <c r="D18" s="34"/>
      <c r="G18" s="34" t="s">
        <v>119</v>
      </c>
      <c r="H18" s="34" t="s">
        <v>119</v>
      </c>
      <c r="L18" s="34"/>
      <c r="N18" s="36"/>
      <c r="P18" s="34"/>
      <c r="Q18" s="34"/>
      <c r="R18" s="34"/>
      <c r="S18" s="35" t="s">
        <v>119</v>
      </c>
      <c r="T18" s="34" t="s">
        <v>119</v>
      </c>
      <c r="V18" s="35" t="s">
        <v>119</v>
      </c>
      <c r="W18" s="34" t="s">
        <v>119</v>
      </c>
      <c r="X18" s="37" t="s">
        <v>119</v>
      </c>
      <c r="Y18" s="37"/>
      <c r="Z18" s="35">
        <v>8</v>
      </c>
    </row>
    <row r="19" spans="1:26" s="35" customFormat="1" ht="15.75" thickTop="1" x14ac:dyDescent="0.25">
      <c r="A19" s="34">
        <v>2020</v>
      </c>
      <c r="D19" s="34"/>
      <c r="G19" s="34" t="s">
        <v>120</v>
      </c>
      <c r="K19" s="34" t="s">
        <v>120</v>
      </c>
      <c r="L19" s="34" t="s">
        <v>120</v>
      </c>
      <c r="N19" s="36"/>
      <c r="P19" s="34"/>
      <c r="Q19" s="34"/>
      <c r="R19" s="35" t="s">
        <v>120</v>
      </c>
      <c r="S19" s="35" t="s">
        <v>120</v>
      </c>
      <c r="T19" s="34"/>
      <c r="W19" s="34" t="s">
        <v>120</v>
      </c>
      <c r="X19" s="34" t="s">
        <v>120</v>
      </c>
      <c r="Y19" s="34" t="s">
        <v>120</v>
      </c>
      <c r="Z19" s="35">
        <v>8</v>
      </c>
    </row>
    <row r="20" spans="1:26" x14ac:dyDescent="0.25">
      <c r="A20" s="1">
        <v>2021</v>
      </c>
      <c r="F20" t="s">
        <v>120</v>
      </c>
      <c r="H20" s="1" t="s">
        <v>120</v>
      </c>
      <c r="I20" s="1" t="s">
        <v>120</v>
      </c>
      <c r="J20" s="1" t="s">
        <v>120</v>
      </c>
      <c r="L20" s="1" t="s">
        <v>120</v>
      </c>
      <c r="R20" t="s">
        <v>120</v>
      </c>
      <c r="V20" t="s">
        <v>120</v>
      </c>
      <c r="W20" s="1" t="s">
        <v>120</v>
      </c>
      <c r="Z20">
        <v>8</v>
      </c>
    </row>
    <row r="21" spans="1:26" x14ac:dyDescent="0.25">
      <c r="B21">
        <f>COUNTIF(B2:B20,"*")</f>
        <v>2</v>
      </c>
      <c r="C21">
        <f>COUNTIF(C2:C20,"*")</f>
        <v>5</v>
      </c>
      <c r="D21">
        <f>COUNTIF(D2:D20,"*")</f>
        <v>4</v>
      </c>
      <c r="E21">
        <f t="shared" ref="E21:N21" si="0">COUNTIF(E2:E20,"*")</f>
        <v>5</v>
      </c>
      <c r="F21">
        <f t="shared" si="0"/>
        <v>4</v>
      </c>
      <c r="G21">
        <f t="shared" si="0"/>
        <v>6</v>
      </c>
      <c r="H21">
        <f t="shared" si="0"/>
        <v>10</v>
      </c>
      <c r="I21">
        <f t="shared" si="0"/>
        <v>7</v>
      </c>
      <c r="J21">
        <f t="shared" si="0"/>
        <v>6</v>
      </c>
      <c r="K21">
        <f t="shared" si="0"/>
        <v>10</v>
      </c>
      <c r="L21">
        <f t="shared" si="0"/>
        <v>7</v>
      </c>
      <c r="M21">
        <f t="shared" si="0"/>
        <v>3</v>
      </c>
      <c r="N21">
        <f t="shared" si="0"/>
        <v>6</v>
      </c>
      <c r="O21">
        <v>6</v>
      </c>
      <c r="P21">
        <f>COUNTIF(P2:P20,"*")</f>
        <v>4</v>
      </c>
      <c r="Q21">
        <f t="shared" ref="Q21:S21" si="1">COUNTIF(Q2:Q20,"*")</f>
        <v>6</v>
      </c>
      <c r="R21">
        <f t="shared" si="1"/>
        <v>7</v>
      </c>
      <c r="S21">
        <f t="shared" si="1"/>
        <v>8</v>
      </c>
      <c r="T21">
        <f t="shared" ref="T21" si="2">COUNTIF(T2:T20,"*")</f>
        <v>7</v>
      </c>
      <c r="U21">
        <f t="shared" ref="U21" si="3">COUNTIF(U2:U20,"*")</f>
        <v>8</v>
      </c>
      <c r="V21">
        <f t="shared" ref="V21" si="4">COUNTIF(V2:V20,"*")</f>
        <v>10</v>
      </c>
      <c r="W21">
        <f t="shared" ref="W21" si="5">COUNTIF(W2:W20,"*")</f>
        <v>7</v>
      </c>
      <c r="X21">
        <f t="shared" ref="X21" si="6">COUNTIF(X2:X20,"*")</f>
        <v>7</v>
      </c>
      <c r="Y21">
        <f t="shared" ref="Y21" si="7">COUNTIF(Y2:Y20,"*")</f>
        <v>7</v>
      </c>
      <c r="Z21">
        <f>SUM(B21:Y21)</f>
        <v>152</v>
      </c>
    </row>
    <row r="22" spans="1:26" x14ac:dyDescent="0.25">
      <c r="B22" t="s">
        <v>287</v>
      </c>
      <c r="C22" t="s">
        <v>285</v>
      </c>
      <c r="D22" s="1" t="s">
        <v>320</v>
      </c>
      <c r="E22" s="1" t="s">
        <v>323</v>
      </c>
      <c r="F22" t="s">
        <v>288</v>
      </c>
      <c r="G22" s="1" t="s">
        <v>324</v>
      </c>
      <c r="H22" s="1" t="s">
        <v>289</v>
      </c>
      <c r="I22" s="1" t="s">
        <v>290</v>
      </c>
      <c r="J22" s="1" t="s">
        <v>291</v>
      </c>
      <c r="K22" s="1" t="s">
        <v>292</v>
      </c>
      <c r="L22" s="1" t="s">
        <v>322</v>
      </c>
      <c r="M22" s="1" t="s">
        <v>293</v>
      </c>
      <c r="N22" s="8" t="s">
        <v>321</v>
      </c>
      <c r="O22" s="6" t="s">
        <v>325</v>
      </c>
      <c r="P22" s="1" t="s">
        <v>295</v>
      </c>
      <c r="Q22" s="1" t="s">
        <v>296</v>
      </c>
      <c r="R22" s="1" t="s">
        <v>297</v>
      </c>
      <c r="S22" s="1" t="s">
        <v>298</v>
      </c>
      <c r="T22" s="1" t="s">
        <v>299</v>
      </c>
      <c r="U22" s="1" t="s">
        <v>286</v>
      </c>
      <c r="V22" s="1" t="s">
        <v>284</v>
      </c>
      <c r="W22" s="1" t="s">
        <v>300</v>
      </c>
      <c r="X22" s="1" t="s">
        <v>301</v>
      </c>
      <c r="Y22" s="1" t="s">
        <v>302</v>
      </c>
    </row>
    <row r="23" spans="1:26" x14ac:dyDescent="0.25">
      <c r="E23" s="1"/>
    </row>
    <row r="24" spans="1:26" x14ac:dyDescent="0.25">
      <c r="E24" s="1"/>
      <c r="L24" s="1" t="s">
        <v>326</v>
      </c>
    </row>
    <row r="25" spans="1:26" x14ac:dyDescent="0.25">
      <c r="E25" s="1"/>
    </row>
    <row r="26" spans="1:26" x14ac:dyDescent="0.25">
      <c r="E26" s="1"/>
    </row>
    <row r="27" spans="1:26" x14ac:dyDescent="0.25">
      <c r="E27" s="1"/>
    </row>
    <row r="28" spans="1:26" x14ac:dyDescent="0.25">
      <c r="E28" s="1"/>
    </row>
    <row r="29" spans="1:26" x14ac:dyDescent="0.25">
      <c r="E29" s="1"/>
    </row>
    <row r="30" spans="1:26" x14ac:dyDescent="0.25">
      <c r="E30" s="1"/>
    </row>
    <row r="31" spans="1:26" x14ac:dyDescent="0.25">
      <c r="E31" s="1"/>
    </row>
    <row r="32" spans="1:26" x14ac:dyDescent="0.25">
      <c r="E32" s="1"/>
    </row>
    <row r="33" spans="4:5" x14ac:dyDescent="0.25">
      <c r="D33" s="1">
        <f>COUNTIF(B2:B20,"=x")</f>
        <v>2</v>
      </c>
      <c r="E33" s="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workbookViewId="0">
      <selection activeCell="B28" sqref="B28"/>
    </sheetView>
  </sheetViews>
  <sheetFormatPr defaultRowHeight="15" x14ac:dyDescent="0.25"/>
  <cols>
    <col min="2" max="2" width="17.5703125" customWidth="1"/>
    <col min="3" max="3" width="17.5703125" style="1" customWidth="1"/>
    <col min="9" max="10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249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1"/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28</v>
      </c>
      <c r="C2" s="1" t="s">
        <v>175</v>
      </c>
      <c r="D2" s="1" t="s">
        <v>100</v>
      </c>
      <c r="E2" s="1" t="s">
        <v>125</v>
      </c>
      <c r="F2" s="1" t="s">
        <v>9</v>
      </c>
      <c r="G2" s="1" t="s">
        <v>11</v>
      </c>
      <c r="H2" s="1">
        <v>5</v>
      </c>
      <c r="I2" s="1">
        <v>68</v>
      </c>
      <c r="J2" s="1">
        <v>94</v>
      </c>
      <c r="K2" s="1"/>
    </row>
    <row r="3" spans="1:15" x14ac:dyDescent="0.25">
      <c r="A3" s="1">
        <v>2004</v>
      </c>
      <c r="B3" s="1" t="s">
        <v>29</v>
      </c>
      <c r="C3" s="1" t="s">
        <v>176</v>
      </c>
      <c r="D3" s="1" t="s">
        <v>101</v>
      </c>
      <c r="E3" s="1" t="s">
        <v>125</v>
      </c>
      <c r="F3" s="1" t="s">
        <v>9</v>
      </c>
      <c r="G3" s="1" t="s">
        <v>11</v>
      </c>
      <c r="H3" s="1">
        <v>1</v>
      </c>
      <c r="I3" s="1">
        <v>104</v>
      </c>
      <c r="J3" s="1">
        <v>58</v>
      </c>
      <c r="K3" s="1"/>
      <c r="N3" s="1" t="s">
        <v>120</v>
      </c>
    </row>
    <row r="4" spans="1:15" x14ac:dyDescent="0.25">
      <c r="A4" s="1">
        <v>2005</v>
      </c>
      <c r="B4" s="1" t="s">
        <v>29</v>
      </c>
      <c r="C4" s="1" t="s">
        <v>176</v>
      </c>
      <c r="D4" s="1" t="s">
        <v>101</v>
      </c>
      <c r="E4" s="1" t="s">
        <v>125</v>
      </c>
      <c r="F4" s="1" t="s">
        <v>9</v>
      </c>
      <c r="G4" s="1" t="s">
        <v>11</v>
      </c>
      <c r="H4" s="1">
        <v>5</v>
      </c>
      <c r="I4" s="1">
        <v>62</v>
      </c>
      <c r="J4" s="1">
        <v>100</v>
      </c>
      <c r="K4" s="1"/>
    </row>
    <row r="5" spans="1:15" x14ac:dyDescent="0.25">
      <c r="A5" s="1">
        <v>2006</v>
      </c>
      <c r="B5" s="1" t="s">
        <v>12</v>
      </c>
      <c r="C5" s="1" t="s">
        <v>177</v>
      </c>
      <c r="D5" s="1" t="s">
        <v>13</v>
      </c>
      <c r="E5" s="1" t="s">
        <v>125</v>
      </c>
      <c r="F5" s="1" t="s">
        <v>9</v>
      </c>
      <c r="G5" s="1" t="s">
        <v>11</v>
      </c>
      <c r="H5" s="1">
        <v>4</v>
      </c>
      <c r="I5" s="1">
        <v>69</v>
      </c>
      <c r="J5" s="1">
        <v>93</v>
      </c>
      <c r="K5" s="1"/>
    </row>
    <row r="6" spans="1:15" x14ac:dyDescent="0.25">
      <c r="A6" s="1">
        <v>2007</v>
      </c>
      <c r="B6" s="1" t="s">
        <v>12</v>
      </c>
      <c r="C6" s="1" t="s">
        <v>177</v>
      </c>
      <c r="D6" s="1" t="s">
        <v>13</v>
      </c>
      <c r="E6" s="1" t="s">
        <v>125</v>
      </c>
      <c r="F6" s="1" t="s">
        <v>9</v>
      </c>
      <c r="G6" s="1" t="s">
        <v>11</v>
      </c>
      <c r="H6" s="1">
        <v>1</v>
      </c>
      <c r="I6" s="1">
        <v>109</v>
      </c>
      <c r="J6" s="1">
        <v>53</v>
      </c>
      <c r="K6" s="1"/>
      <c r="N6" s="1" t="s">
        <v>120</v>
      </c>
    </row>
    <row r="7" spans="1:15" x14ac:dyDescent="0.25">
      <c r="A7" s="1">
        <v>2008</v>
      </c>
      <c r="B7" s="1" t="s">
        <v>12</v>
      </c>
      <c r="C7" s="1" t="s">
        <v>177</v>
      </c>
      <c r="D7" s="1" t="s">
        <v>13</v>
      </c>
      <c r="E7" s="1" t="s">
        <v>125</v>
      </c>
      <c r="F7" s="1" t="s">
        <v>9</v>
      </c>
      <c r="G7" s="1" t="s">
        <v>11</v>
      </c>
      <c r="H7" s="1">
        <v>4</v>
      </c>
      <c r="I7" s="1">
        <v>80</v>
      </c>
      <c r="J7" s="1">
        <v>82</v>
      </c>
      <c r="K7" s="1"/>
    </row>
    <row r="8" spans="1:15" x14ac:dyDescent="0.25">
      <c r="A8" s="1">
        <v>2009</v>
      </c>
      <c r="B8" s="1" t="s">
        <v>12</v>
      </c>
      <c r="C8" s="1" t="s">
        <v>177</v>
      </c>
      <c r="D8" s="1" t="s">
        <v>13</v>
      </c>
      <c r="E8" s="1" t="s">
        <v>125</v>
      </c>
      <c r="F8" s="1" t="s">
        <v>9</v>
      </c>
      <c r="G8" s="1" t="s">
        <v>11</v>
      </c>
      <c r="H8" s="1">
        <v>1</v>
      </c>
      <c r="I8" s="1">
        <v>113</v>
      </c>
      <c r="J8" s="1">
        <v>49</v>
      </c>
      <c r="K8" s="1"/>
      <c r="L8" s="1" t="s">
        <v>120</v>
      </c>
      <c r="M8" s="1" t="s">
        <v>120</v>
      </c>
      <c r="N8" s="1" t="s">
        <v>120</v>
      </c>
    </row>
    <row r="9" spans="1:15" x14ac:dyDescent="0.25">
      <c r="A9" s="1">
        <v>2010</v>
      </c>
      <c r="B9" s="1" t="s">
        <v>12</v>
      </c>
      <c r="C9" s="1" t="s">
        <v>177</v>
      </c>
      <c r="D9" s="1" t="s">
        <v>13</v>
      </c>
      <c r="E9" s="1" t="s">
        <v>125</v>
      </c>
      <c r="F9" s="1" t="s">
        <v>9</v>
      </c>
      <c r="G9" s="1" t="s">
        <v>11</v>
      </c>
      <c r="H9" s="1">
        <v>1</v>
      </c>
      <c r="I9" s="1">
        <v>102</v>
      </c>
      <c r="J9" s="1">
        <v>60</v>
      </c>
      <c r="K9" s="1"/>
      <c r="N9" s="1" t="s">
        <v>120</v>
      </c>
    </row>
    <row r="10" spans="1:15" x14ac:dyDescent="0.25">
      <c r="A10" s="1">
        <v>2011</v>
      </c>
      <c r="B10" s="1" t="s">
        <v>12</v>
      </c>
      <c r="C10" s="1" t="s">
        <v>177</v>
      </c>
      <c r="D10" s="1" t="s">
        <v>13</v>
      </c>
      <c r="E10" s="1" t="s">
        <v>125</v>
      </c>
      <c r="F10" s="1" t="s">
        <v>9</v>
      </c>
      <c r="G10" s="1" t="s">
        <v>11</v>
      </c>
      <c r="H10" s="1">
        <v>3</v>
      </c>
      <c r="I10" s="1">
        <v>94</v>
      </c>
      <c r="J10" s="1">
        <v>68</v>
      </c>
      <c r="K10" s="1"/>
      <c r="O10" s="1" t="s">
        <v>120</v>
      </c>
    </row>
    <row r="11" spans="1:15" x14ac:dyDescent="0.25">
      <c r="A11" s="1">
        <v>2012</v>
      </c>
      <c r="B11" s="1" t="s">
        <v>12</v>
      </c>
      <c r="C11" s="1" t="s">
        <v>177</v>
      </c>
      <c r="D11" s="1" t="s">
        <v>13</v>
      </c>
      <c r="E11" s="1" t="s">
        <v>125</v>
      </c>
      <c r="F11" s="1" t="s">
        <v>9</v>
      </c>
      <c r="G11" s="1" t="s">
        <v>11</v>
      </c>
      <c r="H11" s="1">
        <v>2</v>
      </c>
      <c r="I11" s="1">
        <v>105</v>
      </c>
      <c r="J11" s="1">
        <v>57</v>
      </c>
      <c r="K11" s="1"/>
      <c r="O11" s="1" t="s">
        <v>120</v>
      </c>
    </row>
    <row r="12" spans="1:15" x14ac:dyDescent="0.25">
      <c r="A12" s="1">
        <v>2013</v>
      </c>
      <c r="B12" s="1" t="s">
        <v>12</v>
      </c>
      <c r="C12" s="1" t="s">
        <v>177</v>
      </c>
      <c r="D12" s="1" t="s">
        <v>13</v>
      </c>
      <c r="E12" s="1" t="s">
        <v>125</v>
      </c>
      <c r="F12" s="1" t="s">
        <v>9</v>
      </c>
      <c r="G12" s="1" t="s">
        <v>11</v>
      </c>
      <c r="H12" s="1">
        <v>4</v>
      </c>
      <c r="I12" s="1">
        <v>86</v>
      </c>
      <c r="J12" s="1">
        <v>76</v>
      </c>
      <c r="K12" s="1"/>
    </row>
    <row r="13" spans="1:15" x14ac:dyDescent="0.25">
      <c r="A13" s="1">
        <v>2014</v>
      </c>
      <c r="B13" s="1" t="s">
        <v>12</v>
      </c>
      <c r="C13" s="1" t="s">
        <v>177</v>
      </c>
      <c r="D13" s="1" t="s">
        <v>13</v>
      </c>
      <c r="E13" s="1" t="s">
        <v>125</v>
      </c>
      <c r="F13" s="1" t="s">
        <v>9</v>
      </c>
      <c r="G13" s="1" t="s">
        <v>11</v>
      </c>
      <c r="H13" s="1">
        <v>1</v>
      </c>
      <c r="I13" s="1">
        <v>101</v>
      </c>
      <c r="J13" s="1">
        <v>61</v>
      </c>
      <c r="K13" s="1"/>
      <c r="N13" s="1" t="s">
        <v>120</v>
      </c>
    </row>
    <row r="14" spans="1:15" x14ac:dyDescent="0.25">
      <c r="A14" s="1">
        <v>2015</v>
      </c>
      <c r="B14" s="1" t="s">
        <v>12</v>
      </c>
      <c r="C14" s="1" t="s">
        <v>177</v>
      </c>
      <c r="D14" s="1" t="s">
        <v>13</v>
      </c>
      <c r="E14" s="1" t="s">
        <v>125</v>
      </c>
      <c r="F14" s="1" t="s">
        <v>9</v>
      </c>
      <c r="G14" s="1" t="s">
        <v>11</v>
      </c>
      <c r="H14" s="1">
        <v>4</v>
      </c>
      <c r="I14" s="1">
        <v>76</v>
      </c>
      <c r="J14" s="1">
        <v>86</v>
      </c>
      <c r="K14" s="1"/>
    </row>
    <row r="15" spans="1:15" x14ac:dyDescent="0.25">
      <c r="A15" s="1">
        <v>2016</v>
      </c>
      <c r="B15" s="1" t="s">
        <v>12</v>
      </c>
      <c r="C15" s="1" t="s">
        <v>177</v>
      </c>
      <c r="D15" s="1" t="s">
        <v>13</v>
      </c>
      <c r="E15" s="1" t="s">
        <v>125</v>
      </c>
      <c r="F15" s="1" t="s">
        <v>9</v>
      </c>
      <c r="G15" s="1" t="s">
        <v>11</v>
      </c>
      <c r="H15" s="1">
        <v>1</v>
      </c>
      <c r="I15" s="1">
        <v>100</v>
      </c>
      <c r="J15" s="1">
        <v>62</v>
      </c>
      <c r="K15" s="1"/>
      <c r="N15" s="1" t="s">
        <v>120</v>
      </c>
    </row>
    <row r="16" spans="1:15" x14ac:dyDescent="0.25">
      <c r="A16" s="1">
        <v>2017</v>
      </c>
      <c r="B16" s="1" t="s">
        <v>12</v>
      </c>
      <c r="C16" s="1" t="s">
        <v>177</v>
      </c>
      <c r="D16" s="1" t="s">
        <v>13</v>
      </c>
      <c r="E16" s="1" t="s">
        <v>125</v>
      </c>
      <c r="F16" s="1" t="s">
        <v>9</v>
      </c>
      <c r="G16" s="1" t="s">
        <v>11</v>
      </c>
      <c r="H16" s="1">
        <v>1</v>
      </c>
      <c r="I16" s="1">
        <v>113</v>
      </c>
      <c r="J16" s="1">
        <v>49</v>
      </c>
      <c r="N16" s="1" t="s">
        <v>120</v>
      </c>
    </row>
    <row r="17" spans="1:15" x14ac:dyDescent="0.25">
      <c r="A17" s="1">
        <v>2018</v>
      </c>
      <c r="B17" s="1" t="s">
        <v>12</v>
      </c>
      <c r="C17" s="1" t="s">
        <v>177</v>
      </c>
      <c r="D17" s="1" t="s">
        <v>13</v>
      </c>
      <c r="E17" s="1" t="s">
        <v>125</v>
      </c>
      <c r="F17" s="1" t="s">
        <v>9</v>
      </c>
      <c r="G17" s="1" t="s">
        <v>11</v>
      </c>
      <c r="H17" s="1">
        <v>6</v>
      </c>
      <c r="I17" s="1">
        <v>36</v>
      </c>
      <c r="J17" s="1">
        <v>126</v>
      </c>
    </row>
    <row r="18" spans="1:15" x14ac:dyDescent="0.25">
      <c r="A18" s="1">
        <v>2019</v>
      </c>
      <c r="B18" s="1" t="s">
        <v>12</v>
      </c>
      <c r="C18" s="1" t="s">
        <v>177</v>
      </c>
      <c r="D18" s="1" t="s">
        <v>13</v>
      </c>
      <c r="E18" s="1" t="s">
        <v>125</v>
      </c>
      <c r="F18" s="1" t="s">
        <v>9</v>
      </c>
      <c r="G18" s="1" t="s">
        <v>11</v>
      </c>
      <c r="H18" s="1">
        <v>1</v>
      </c>
      <c r="I18" s="1">
        <v>109</v>
      </c>
      <c r="J18" s="1">
        <v>53</v>
      </c>
      <c r="N18" s="1" t="s">
        <v>120</v>
      </c>
    </row>
    <row r="19" spans="1:15" x14ac:dyDescent="0.25">
      <c r="A19" s="1">
        <v>2020</v>
      </c>
      <c r="B19" s="1" t="s">
        <v>12</v>
      </c>
      <c r="C19" s="1" t="s">
        <v>177</v>
      </c>
      <c r="D19" s="1" t="s">
        <v>13</v>
      </c>
      <c r="E19" s="1" t="s">
        <v>125</v>
      </c>
      <c r="F19" s="1" t="s">
        <v>9</v>
      </c>
      <c r="G19" s="1" t="s">
        <v>11</v>
      </c>
      <c r="H19" s="1">
        <v>1</v>
      </c>
      <c r="I19" s="1">
        <v>108</v>
      </c>
      <c r="J19" s="1">
        <v>54</v>
      </c>
      <c r="M19" s="1" t="s">
        <v>119</v>
      </c>
      <c r="N19" s="1" t="s">
        <v>120</v>
      </c>
    </row>
    <row r="20" spans="1:15" x14ac:dyDescent="0.25">
      <c r="A20" s="1">
        <v>2021</v>
      </c>
      <c r="B20" s="1" t="s">
        <v>12</v>
      </c>
      <c r="C20" s="1" t="s">
        <v>177</v>
      </c>
      <c r="D20" s="1" t="s">
        <v>13</v>
      </c>
      <c r="E20" s="1" t="s">
        <v>125</v>
      </c>
      <c r="F20" s="1" t="s">
        <v>9</v>
      </c>
      <c r="G20" s="1" t="s">
        <v>11</v>
      </c>
      <c r="H20" s="23">
        <v>1</v>
      </c>
      <c r="I20" s="1">
        <v>119</v>
      </c>
      <c r="J20" s="1">
        <v>43</v>
      </c>
      <c r="M20" s="1" t="s">
        <v>119</v>
      </c>
      <c r="N20" s="1" t="s">
        <v>119</v>
      </c>
      <c r="O20" s="1">
        <v>2</v>
      </c>
    </row>
    <row r="25" spans="1:15" x14ac:dyDescent="0.25">
      <c r="H25" s="16">
        <f>AVERAGE(H2:H24)</f>
        <v>2.4736842105263159</v>
      </c>
      <c r="I25" s="23">
        <f>SUM(I2:I20)</f>
        <v>1754</v>
      </c>
      <c r="J25" s="23">
        <f>SUM(J2:J20)</f>
        <v>1324</v>
      </c>
      <c r="L25" s="1">
        <v>1</v>
      </c>
      <c r="M25" s="1">
        <v>3</v>
      </c>
      <c r="N25" s="1">
        <v>10</v>
      </c>
      <c r="O25" s="1">
        <v>2</v>
      </c>
    </row>
    <row r="28" spans="1:15" x14ac:dyDescent="0.25">
      <c r="B28" s="25" t="s">
        <v>305</v>
      </c>
    </row>
  </sheetData>
  <hyperlinks>
    <hyperlink ref="B28" location="Summary!A1" display="Summary" xr:uid="{A22314F0-FC64-4742-AFAC-DC9B4B8E8E0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28"/>
  <sheetViews>
    <sheetView topLeftCell="A4" workbookViewId="0">
      <selection activeCell="I23" sqref="I23:J23"/>
    </sheetView>
  </sheetViews>
  <sheetFormatPr defaultRowHeight="15" x14ac:dyDescent="0.25"/>
  <cols>
    <col min="2" max="2" width="18.42578125" customWidth="1"/>
    <col min="3" max="3" width="18.4257812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66</v>
      </c>
      <c r="C2" s="1" t="s">
        <v>214</v>
      </c>
      <c r="D2" s="1" t="s">
        <v>79</v>
      </c>
      <c r="E2" s="1" t="s">
        <v>134</v>
      </c>
      <c r="F2" s="1" t="s">
        <v>55</v>
      </c>
      <c r="G2" s="1" t="s">
        <v>58</v>
      </c>
      <c r="H2" s="1">
        <v>1</v>
      </c>
      <c r="I2" s="1">
        <v>101</v>
      </c>
      <c r="J2" s="1">
        <v>61</v>
      </c>
      <c r="N2" s="1" t="s">
        <v>120</v>
      </c>
    </row>
    <row r="3" spans="1:15" x14ac:dyDescent="0.25">
      <c r="A3" s="1">
        <v>2004</v>
      </c>
      <c r="B3" s="1" t="s">
        <v>66</v>
      </c>
      <c r="C3" s="1" t="s">
        <v>214</v>
      </c>
      <c r="D3" s="1" t="s">
        <v>79</v>
      </c>
      <c r="E3" s="1" t="s">
        <v>134</v>
      </c>
      <c r="F3" s="1" t="s">
        <v>55</v>
      </c>
      <c r="G3" s="1" t="s">
        <v>58</v>
      </c>
      <c r="H3" s="1">
        <v>6</v>
      </c>
      <c r="I3" s="1">
        <v>61</v>
      </c>
      <c r="J3" s="1">
        <v>101</v>
      </c>
    </row>
    <row r="4" spans="1:15" x14ac:dyDescent="0.25">
      <c r="A4" s="1">
        <v>2005</v>
      </c>
      <c r="B4" s="1" t="s">
        <v>66</v>
      </c>
      <c r="C4" s="1" t="s">
        <v>214</v>
      </c>
      <c r="D4" s="1" t="s">
        <v>79</v>
      </c>
      <c r="E4" s="1" t="s">
        <v>134</v>
      </c>
      <c r="F4" s="1" t="s">
        <v>55</v>
      </c>
      <c r="G4" s="1" t="s">
        <v>58</v>
      </c>
      <c r="H4" s="1">
        <v>4</v>
      </c>
      <c r="I4" s="1">
        <v>67</v>
      </c>
      <c r="J4" s="1">
        <v>95</v>
      </c>
    </row>
    <row r="5" spans="1:15" x14ac:dyDescent="0.25">
      <c r="A5" s="1">
        <v>2006</v>
      </c>
      <c r="B5" s="1" t="s">
        <v>66</v>
      </c>
      <c r="C5" s="1" t="s">
        <v>214</v>
      </c>
      <c r="D5" s="1" t="s">
        <v>79</v>
      </c>
      <c r="E5" s="1" t="s">
        <v>134</v>
      </c>
      <c r="F5" s="1" t="s">
        <v>55</v>
      </c>
      <c r="G5" s="1" t="s">
        <v>58</v>
      </c>
      <c r="H5" s="1">
        <v>6</v>
      </c>
      <c r="I5" s="1">
        <v>85</v>
      </c>
      <c r="J5" s="1">
        <v>77</v>
      </c>
    </row>
    <row r="6" spans="1:15" x14ac:dyDescent="0.25">
      <c r="A6" s="1">
        <v>2007</v>
      </c>
      <c r="B6" s="1" t="s">
        <v>66</v>
      </c>
      <c r="C6" s="1" t="s">
        <v>214</v>
      </c>
      <c r="D6" s="1" t="s">
        <v>79</v>
      </c>
      <c r="E6" s="1" t="s">
        <v>134</v>
      </c>
      <c r="F6" s="1" t="s">
        <v>55</v>
      </c>
      <c r="G6" s="1" t="s">
        <v>58</v>
      </c>
      <c r="H6" s="1">
        <v>5</v>
      </c>
      <c r="I6" s="1">
        <v>56</v>
      </c>
      <c r="J6" s="1">
        <v>106</v>
      </c>
    </row>
    <row r="7" spans="1:15" x14ac:dyDescent="0.25">
      <c r="A7" s="1">
        <v>2008</v>
      </c>
      <c r="B7" s="1" t="s">
        <v>66</v>
      </c>
      <c r="C7" s="1" t="s">
        <v>214</v>
      </c>
      <c r="D7" s="1" t="s">
        <v>79</v>
      </c>
      <c r="E7" s="1" t="s">
        <v>134</v>
      </c>
      <c r="F7" s="1" t="s">
        <v>55</v>
      </c>
      <c r="G7" s="1" t="s">
        <v>58</v>
      </c>
      <c r="H7" s="1">
        <v>6</v>
      </c>
      <c r="I7" s="1">
        <v>64</v>
      </c>
      <c r="J7" s="1">
        <v>98</v>
      </c>
    </row>
    <row r="8" spans="1:15" x14ac:dyDescent="0.25">
      <c r="A8" s="1">
        <v>2009</v>
      </c>
      <c r="B8" s="1" t="s">
        <v>66</v>
      </c>
      <c r="C8" s="1" t="s">
        <v>214</v>
      </c>
      <c r="D8" s="1" t="s">
        <v>79</v>
      </c>
      <c r="E8" s="1" t="s">
        <v>134</v>
      </c>
      <c r="F8" s="1" t="s">
        <v>55</v>
      </c>
      <c r="G8" s="1" t="s">
        <v>58</v>
      </c>
      <c r="H8" s="1">
        <v>3</v>
      </c>
      <c r="I8" s="1">
        <v>89</v>
      </c>
      <c r="J8" s="1">
        <v>73</v>
      </c>
      <c r="O8" s="1" t="s">
        <v>120</v>
      </c>
    </row>
    <row r="9" spans="1:15" x14ac:dyDescent="0.25">
      <c r="A9" s="1">
        <v>2010</v>
      </c>
      <c r="B9" s="1" t="s">
        <v>66</v>
      </c>
      <c r="C9" s="1" t="s">
        <v>214</v>
      </c>
      <c r="D9" s="1" t="s">
        <v>79</v>
      </c>
      <c r="E9" s="1" t="s">
        <v>134</v>
      </c>
      <c r="F9" s="1" t="s">
        <v>55</v>
      </c>
      <c r="G9" s="1" t="s">
        <v>58</v>
      </c>
      <c r="H9" s="1">
        <v>4</v>
      </c>
      <c r="I9" s="1">
        <v>86</v>
      </c>
      <c r="J9" s="1">
        <v>76</v>
      </c>
      <c r="O9" s="1" t="s">
        <v>120</v>
      </c>
    </row>
    <row r="10" spans="1:15" x14ac:dyDescent="0.25">
      <c r="A10" s="1">
        <v>2011</v>
      </c>
      <c r="B10" s="1" t="s">
        <v>66</v>
      </c>
      <c r="C10" s="1" t="s">
        <v>214</v>
      </c>
      <c r="D10" s="1" t="s">
        <v>79</v>
      </c>
      <c r="E10" s="1" t="s">
        <v>134</v>
      </c>
      <c r="F10" s="1" t="s">
        <v>55</v>
      </c>
      <c r="G10" s="1" t="s">
        <v>58</v>
      </c>
      <c r="H10" s="1">
        <v>1</v>
      </c>
      <c r="I10" s="1">
        <v>105</v>
      </c>
      <c r="J10" s="1">
        <v>57</v>
      </c>
      <c r="N10" s="1" t="s">
        <v>120</v>
      </c>
    </row>
    <row r="11" spans="1:15" x14ac:dyDescent="0.25">
      <c r="A11" s="1">
        <v>2012</v>
      </c>
      <c r="B11" s="1" t="s">
        <v>66</v>
      </c>
      <c r="C11" s="1" t="s">
        <v>214</v>
      </c>
      <c r="D11" s="1" t="s">
        <v>79</v>
      </c>
      <c r="E11" s="1" t="s">
        <v>134</v>
      </c>
      <c r="F11" s="1" t="s">
        <v>55</v>
      </c>
      <c r="G11" s="1" t="s">
        <v>58</v>
      </c>
      <c r="H11" s="1">
        <v>5</v>
      </c>
      <c r="I11" s="1">
        <v>81</v>
      </c>
      <c r="J11" s="1">
        <v>81</v>
      </c>
    </row>
    <row r="12" spans="1:15" x14ac:dyDescent="0.25">
      <c r="A12" s="1">
        <v>2013</v>
      </c>
      <c r="B12" s="1" t="s">
        <v>66</v>
      </c>
      <c r="C12" s="1" t="s">
        <v>214</v>
      </c>
      <c r="D12" s="1" t="s">
        <v>79</v>
      </c>
      <c r="E12" s="1" t="s">
        <v>134</v>
      </c>
      <c r="F12" s="1" t="s">
        <v>55</v>
      </c>
      <c r="G12" s="1" t="s">
        <v>58</v>
      </c>
      <c r="H12" s="1">
        <v>3</v>
      </c>
      <c r="I12" s="1">
        <v>99</v>
      </c>
      <c r="J12" s="1">
        <v>63</v>
      </c>
      <c r="M12" s="1" t="s">
        <v>120</v>
      </c>
      <c r="O12" s="1" t="s">
        <v>120</v>
      </c>
    </row>
    <row r="13" spans="1:15" x14ac:dyDescent="0.25">
      <c r="A13" s="1">
        <v>2014</v>
      </c>
      <c r="B13" s="1" t="s">
        <v>66</v>
      </c>
      <c r="C13" s="1" t="s">
        <v>214</v>
      </c>
      <c r="D13" s="1" t="s">
        <v>79</v>
      </c>
      <c r="E13" s="1" t="s">
        <v>134</v>
      </c>
      <c r="F13" s="1" t="s">
        <v>55</v>
      </c>
      <c r="G13" s="1" t="s">
        <v>58</v>
      </c>
      <c r="H13" s="1">
        <v>2</v>
      </c>
      <c r="I13" s="1">
        <v>98</v>
      </c>
      <c r="J13" s="1">
        <v>64</v>
      </c>
      <c r="O13" s="1" t="s">
        <v>120</v>
      </c>
    </row>
    <row r="14" spans="1:15" x14ac:dyDescent="0.25">
      <c r="A14" s="1">
        <v>2015</v>
      </c>
      <c r="B14" s="1" t="s">
        <v>66</v>
      </c>
      <c r="C14" s="1" t="s">
        <v>214</v>
      </c>
      <c r="D14" s="1" t="s">
        <v>79</v>
      </c>
      <c r="E14" s="1" t="s">
        <v>134</v>
      </c>
      <c r="F14" s="1" t="s">
        <v>55</v>
      </c>
      <c r="G14" s="1" t="s">
        <v>58</v>
      </c>
      <c r="H14" s="1">
        <v>5</v>
      </c>
      <c r="I14" s="1">
        <v>71</v>
      </c>
      <c r="J14" s="1">
        <v>91</v>
      </c>
    </row>
    <row r="15" spans="1:15" x14ac:dyDescent="0.25">
      <c r="A15" s="1">
        <v>2016</v>
      </c>
      <c r="B15" s="1" t="s">
        <v>66</v>
      </c>
      <c r="C15" s="1" t="s">
        <v>214</v>
      </c>
      <c r="D15" s="1" t="s">
        <v>79</v>
      </c>
      <c r="E15" s="1" t="s">
        <v>134</v>
      </c>
      <c r="F15" s="1" t="s">
        <v>55</v>
      </c>
      <c r="G15" s="1" t="s">
        <v>58</v>
      </c>
      <c r="H15" s="1">
        <v>2</v>
      </c>
      <c r="I15" s="1">
        <v>93</v>
      </c>
      <c r="J15" s="1">
        <v>69</v>
      </c>
      <c r="O15" s="1" t="s">
        <v>120</v>
      </c>
    </row>
    <row r="16" spans="1:15" x14ac:dyDescent="0.25">
      <c r="A16" s="1">
        <v>2017</v>
      </c>
      <c r="B16" s="1" t="s">
        <v>66</v>
      </c>
      <c r="C16" s="1" t="s">
        <v>214</v>
      </c>
      <c r="D16" s="1" t="s">
        <v>79</v>
      </c>
      <c r="E16" s="1" t="s">
        <v>134</v>
      </c>
      <c r="F16" s="1" t="s">
        <v>55</v>
      </c>
      <c r="G16" s="1" t="s">
        <v>58</v>
      </c>
      <c r="H16" s="1">
        <v>1</v>
      </c>
      <c r="I16" s="1">
        <v>111</v>
      </c>
      <c r="J16" s="1">
        <v>51</v>
      </c>
      <c r="M16" s="1" t="s">
        <v>120</v>
      </c>
      <c r="N16" s="1" t="s">
        <v>120</v>
      </c>
    </row>
    <row r="17" spans="1:15" x14ac:dyDescent="0.25">
      <c r="A17" s="1">
        <v>2018</v>
      </c>
      <c r="B17" s="1" t="s">
        <v>66</v>
      </c>
      <c r="C17" s="1" t="s">
        <v>214</v>
      </c>
      <c r="D17" s="1" t="s">
        <v>79</v>
      </c>
      <c r="E17" s="1" t="s">
        <v>134</v>
      </c>
      <c r="F17" s="1" t="s">
        <v>55</v>
      </c>
      <c r="G17" s="1" t="s">
        <v>58</v>
      </c>
      <c r="H17" s="1">
        <v>3</v>
      </c>
      <c r="I17" s="1">
        <v>83</v>
      </c>
      <c r="J17" s="1">
        <v>79</v>
      </c>
    </row>
    <row r="18" spans="1:15" x14ac:dyDescent="0.25">
      <c r="A18" s="1">
        <v>2019</v>
      </c>
      <c r="B18" s="1" t="s">
        <v>66</v>
      </c>
      <c r="C18" s="1" t="s">
        <v>214</v>
      </c>
      <c r="D18" s="1" t="s">
        <v>79</v>
      </c>
      <c r="E18" s="1" t="s">
        <v>134</v>
      </c>
      <c r="F18" s="1" t="s">
        <v>55</v>
      </c>
      <c r="G18" s="1" t="s">
        <v>58</v>
      </c>
      <c r="H18" s="1">
        <v>2</v>
      </c>
      <c r="I18" s="1">
        <v>91</v>
      </c>
      <c r="J18" s="1">
        <v>71</v>
      </c>
      <c r="O18" s="1" t="s">
        <v>120</v>
      </c>
    </row>
    <row r="19" spans="1:15" x14ac:dyDescent="0.25">
      <c r="A19" s="1">
        <v>2020</v>
      </c>
      <c r="B19" s="1" t="s">
        <v>66</v>
      </c>
      <c r="C19" s="1" t="s">
        <v>214</v>
      </c>
      <c r="D19" s="1" t="s">
        <v>79</v>
      </c>
      <c r="E19" s="1" t="s">
        <v>134</v>
      </c>
      <c r="F19" s="1" t="s">
        <v>55</v>
      </c>
      <c r="G19" s="1" t="s">
        <v>58</v>
      </c>
      <c r="H19" s="1">
        <v>1</v>
      </c>
      <c r="I19" s="1">
        <v>102</v>
      </c>
      <c r="J19" s="1">
        <v>60</v>
      </c>
      <c r="N19" s="1" t="s">
        <v>120</v>
      </c>
    </row>
    <row r="20" spans="1:15" x14ac:dyDescent="0.25">
      <c r="A20" s="1">
        <v>2021</v>
      </c>
      <c r="B20" s="1" t="s">
        <v>66</v>
      </c>
      <c r="C20" s="1" t="s">
        <v>214</v>
      </c>
      <c r="D20" s="1" t="s">
        <v>79</v>
      </c>
      <c r="E20" s="1" t="s">
        <v>134</v>
      </c>
      <c r="F20" s="1" t="s">
        <v>55</v>
      </c>
      <c r="G20" s="1" t="s">
        <v>58</v>
      </c>
      <c r="H20" s="23">
        <v>1</v>
      </c>
      <c r="I20" s="1">
        <v>106</v>
      </c>
      <c r="J20" s="1">
        <v>56</v>
      </c>
      <c r="N20" s="1" t="s">
        <v>119</v>
      </c>
    </row>
    <row r="23" spans="1:15" x14ac:dyDescent="0.25">
      <c r="H23" s="16">
        <f>AVERAGE(H2:H22)</f>
        <v>3.2105263157894739</v>
      </c>
      <c r="I23" s="1">
        <f>SUM(I2:I20)</f>
        <v>1649</v>
      </c>
      <c r="J23" s="1">
        <f>SUM(J2:J20)</f>
        <v>1429</v>
      </c>
      <c r="L23" s="1">
        <v>0</v>
      </c>
      <c r="M23" s="1">
        <v>2</v>
      </c>
      <c r="N23" s="1">
        <v>5</v>
      </c>
      <c r="O23" s="1">
        <v>6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22846528-F17F-4D63-8FF0-F63F9BE04F7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5"/>
  <sheetViews>
    <sheetView workbookViewId="0">
      <selection activeCell="F33" sqref="F33"/>
    </sheetView>
  </sheetViews>
  <sheetFormatPr defaultRowHeight="15" x14ac:dyDescent="0.25"/>
  <cols>
    <col min="2" max="2" width="18.42578125" customWidth="1"/>
    <col min="3" max="3" width="18.42578125" style="1" customWidth="1"/>
    <col min="12" max="12" width="12.140625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1"/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48</v>
      </c>
      <c r="C2" s="1" t="s">
        <v>212</v>
      </c>
      <c r="D2" s="1" t="s">
        <v>89</v>
      </c>
      <c r="E2" s="1" t="s">
        <v>133</v>
      </c>
      <c r="F2" s="1" t="s">
        <v>55</v>
      </c>
      <c r="G2" s="1" t="s">
        <v>56</v>
      </c>
      <c r="H2" s="1">
        <v>6</v>
      </c>
      <c r="I2" s="1">
        <v>61</v>
      </c>
      <c r="J2" s="1">
        <v>101</v>
      </c>
      <c r="K2" s="1"/>
      <c r="L2" s="1"/>
    </row>
    <row r="3" spans="1:15" x14ac:dyDescent="0.25">
      <c r="A3" s="1">
        <v>2004</v>
      </c>
      <c r="B3" s="1" t="s">
        <v>48</v>
      </c>
      <c r="C3" s="1" t="s">
        <v>212</v>
      </c>
      <c r="D3" s="1" t="s">
        <v>89</v>
      </c>
      <c r="E3" s="1" t="s">
        <v>133</v>
      </c>
      <c r="F3" s="1" t="s">
        <v>55</v>
      </c>
      <c r="G3" s="1" t="s">
        <v>56</v>
      </c>
      <c r="H3" s="1">
        <v>5</v>
      </c>
      <c r="I3" s="1">
        <v>67</v>
      </c>
      <c r="J3" s="1">
        <v>95</v>
      </c>
      <c r="K3" s="1"/>
      <c r="L3" s="1"/>
    </row>
    <row r="4" spans="1:15" x14ac:dyDescent="0.25">
      <c r="A4" s="1">
        <v>2005</v>
      </c>
      <c r="B4" s="1" t="s">
        <v>48</v>
      </c>
      <c r="C4" s="1" t="s">
        <v>212</v>
      </c>
      <c r="D4" s="1" t="s">
        <v>89</v>
      </c>
      <c r="E4" s="1" t="s">
        <v>133</v>
      </c>
      <c r="F4" s="1" t="s">
        <v>55</v>
      </c>
      <c r="G4" s="1" t="s">
        <v>56</v>
      </c>
      <c r="H4" s="1">
        <v>6</v>
      </c>
      <c r="I4" s="1">
        <v>53</v>
      </c>
      <c r="J4" s="1">
        <v>109</v>
      </c>
      <c r="K4" s="1"/>
      <c r="L4" s="1"/>
    </row>
    <row r="5" spans="1:15" x14ac:dyDescent="0.25">
      <c r="A5" s="1">
        <v>2006</v>
      </c>
      <c r="B5" s="1" t="s">
        <v>48</v>
      </c>
      <c r="C5" s="1" t="s">
        <v>212</v>
      </c>
      <c r="D5" s="1" t="s">
        <v>89</v>
      </c>
      <c r="E5" s="1" t="s">
        <v>133</v>
      </c>
      <c r="F5" s="1" t="s">
        <v>55</v>
      </c>
      <c r="G5" s="1" t="s">
        <v>56</v>
      </c>
      <c r="H5" s="1">
        <v>4</v>
      </c>
      <c r="I5" s="1">
        <v>56</v>
      </c>
      <c r="J5" s="1">
        <v>106</v>
      </c>
      <c r="K5" s="1"/>
      <c r="L5" s="1"/>
    </row>
    <row r="6" spans="1:15" x14ac:dyDescent="0.25">
      <c r="A6" s="1">
        <v>2007</v>
      </c>
      <c r="B6" s="1" t="s">
        <v>48</v>
      </c>
      <c r="C6" s="1" t="s">
        <v>212</v>
      </c>
      <c r="D6" s="1" t="s">
        <v>89</v>
      </c>
      <c r="E6" s="1" t="s">
        <v>133</v>
      </c>
      <c r="F6" s="1" t="s">
        <v>55</v>
      </c>
      <c r="G6" s="1" t="s">
        <v>56</v>
      </c>
      <c r="H6" s="1">
        <v>5</v>
      </c>
      <c r="I6" s="1">
        <v>66</v>
      </c>
      <c r="J6" s="1">
        <v>96</v>
      </c>
      <c r="K6" s="1"/>
      <c r="L6" s="1"/>
    </row>
    <row r="7" spans="1:15" x14ac:dyDescent="0.25">
      <c r="A7" s="1">
        <v>2008</v>
      </c>
      <c r="B7" s="1" t="s">
        <v>48</v>
      </c>
      <c r="C7" s="1" t="s">
        <v>212</v>
      </c>
      <c r="D7" s="1" t="s">
        <v>89</v>
      </c>
      <c r="E7" s="1" t="s">
        <v>133</v>
      </c>
      <c r="F7" s="1" t="s">
        <v>55</v>
      </c>
      <c r="G7" s="1" t="s">
        <v>56</v>
      </c>
      <c r="H7" s="1">
        <v>2</v>
      </c>
      <c r="I7" s="1">
        <v>95</v>
      </c>
      <c r="J7" s="1">
        <v>67</v>
      </c>
      <c r="K7" s="1"/>
      <c r="L7" s="1"/>
      <c r="O7" s="1" t="s">
        <v>120</v>
      </c>
    </row>
    <row r="8" spans="1:15" x14ac:dyDescent="0.25">
      <c r="A8" s="1">
        <v>2009</v>
      </c>
      <c r="B8" s="1" t="s">
        <v>49</v>
      </c>
      <c r="C8" s="1" t="s">
        <v>212</v>
      </c>
      <c r="D8" s="1" t="s">
        <v>90</v>
      </c>
      <c r="E8" s="1" t="s">
        <v>133</v>
      </c>
      <c r="F8" s="1" t="s">
        <v>55</v>
      </c>
      <c r="G8" s="1" t="s">
        <v>56</v>
      </c>
      <c r="H8" s="1">
        <v>4</v>
      </c>
      <c r="I8" s="1">
        <v>68</v>
      </c>
      <c r="J8" s="1">
        <v>94</v>
      </c>
      <c r="K8" s="1"/>
      <c r="L8" s="1"/>
    </row>
    <row r="9" spans="1:15" x14ac:dyDescent="0.25">
      <c r="A9" s="1">
        <v>2010</v>
      </c>
      <c r="B9" s="1" t="s">
        <v>49</v>
      </c>
      <c r="C9" s="1" t="s">
        <v>212</v>
      </c>
      <c r="D9" s="1" t="s">
        <v>90</v>
      </c>
      <c r="E9" s="1" t="s">
        <v>133</v>
      </c>
      <c r="F9" s="1" t="s">
        <v>55</v>
      </c>
      <c r="G9" s="1" t="s">
        <v>56</v>
      </c>
      <c r="H9" s="1">
        <v>4</v>
      </c>
      <c r="I9" s="1">
        <v>66</v>
      </c>
      <c r="J9" s="1">
        <v>96</v>
      </c>
      <c r="K9" s="1"/>
      <c r="L9" s="1"/>
    </row>
    <row r="10" spans="1:15" x14ac:dyDescent="0.25">
      <c r="A10" s="1">
        <v>2011</v>
      </c>
      <c r="B10" s="1" t="s">
        <v>49</v>
      </c>
      <c r="C10" s="1" t="s">
        <v>212</v>
      </c>
      <c r="D10" s="1" t="s">
        <v>90</v>
      </c>
      <c r="E10" s="1" t="s">
        <v>133</v>
      </c>
      <c r="F10" s="1" t="s">
        <v>55</v>
      </c>
      <c r="G10" s="1" t="s">
        <v>56</v>
      </c>
      <c r="H10" s="1">
        <v>6</v>
      </c>
      <c r="I10" s="1">
        <v>48</v>
      </c>
      <c r="J10" s="1">
        <v>114</v>
      </c>
      <c r="K10" s="1"/>
      <c r="L10" s="1"/>
    </row>
    <row r="11" spans="1:15" x14ac:dyDescent="0.25">
      <c r="A11" s="1">
        <v>2012</v>
      </c>
      <c r="B11" s="1" t="s">
        <v>50</v>
      </c>
      <c r="C11" s="1" t="s">
        <v>206</v>
      </c>
      <c r="D11" s="1" t="s">
        <v>91</v>
      </c>
      <c r="E11" s="1" t="s">
        <v>133</v>
      </c>
      <c r="F11" s="1" t="s">
        <v>55</v>
      </c>
      <c r="G11" s="1" t="s">
        <v>56</v>
      </c>
      <c r="H11" s="1">
        <v>6</v>
      </c>
      <c r="I11" s="1">
        <v>45</v>
      </c>
      <c r="J11" s="1">
        <v>117</v>
      </c>
      <c r="K11" s="1"/>
      <c r="L11" s="1"/>
    </row>
    <row r="12" spans="1:15" x14ac:dyDescent="0.25">
      <c r="A12" s="1">
        <v>2013</v>
      </c>
      <c r="B12" s="1" t="s">
        <v>50</v>
      </c>
      <c r="C12" s="1" t="s">
        <v>206</v>
      </c>
      <c r="D12" s="1" t="s">
        <v>91</v>
      </c>
      <c r="E12" s="1" t="s">
        <v>133</v>
      </c>
      <c r="F12" s="1" t="s">
        <v>55</v>
      </c>
      <c r="G12" s="1" t="s">
        <v>56</v>
      </c>
      <c r="H12" s="1">
        <v>5</v>
      </c>
      <c r="I12" s="1">
        <v>63</v>
      </c>
      <c r="J12" s="1">
        <v>99</v>
      </c>
      <c r="K12" s="1"/>
      <c r="L12" s="1"/>
    </row>
    <row r="13" spans="1:15" x14ac:dyDescent="0.25">
      <c r="A13" s="1">
        <v>2014</v>
      </c>
      <c r="B13" s="1" t="s">
        <v>150</v>
      </c>
      <c r="C13" s="1" t="s">
        <v>213</v>
      </c>
      <c r="D13" s="1" t="s">
        <v>151</v>
      </c>
      <c r="E13" s="1" t="s">
        <v>133</v>
      </c>
      <c r="F13" s="1" t="s">
        <v>55</v>
      </c>
      <c r="G13" s="1" t="s">
        <v>56</v>
      </c>
      <c r="H13" s="1">
        <v>2</v>
      </c>
      <c r="I13" s="1">
        <v>72</v>
      </c>
      <c r="J13" s="1">
        <v>90</v>
      </c>
      <c r="K13" s="1"/>
      <c r="L13" s="1"/>
    </row>
    <row r="14" spans="1:15" x14ac:dyDescent="0.25">
      <c r="A14" s="1">
        <v>2015</v>
      </c>
      <c r="B14" s="1" t="s">
        <v>150</v>
      </c>
      <c r="C14" s="1" t="s">
        <v>213</v>
      </c>
      <c r="D14" s="1" t="s">
        <v>151</v>
      </c>
      <c r="E14" s="1" t="s">
        <v>133</v>
      </c>
      <c r="F14" s="1" t="s">
        <v>55</v>
      </c>
      <c r="G14" s="1" t="s">
        <v>56</v>
      </c>
      <c r="H14" s="1">
        <v>5</v>
      </c>
      <c r="I14" s="1">
        <v>69</v>
      </c>
      <c r="J14" s="1">
        <v>93</v>
      </c>
      <c r="K14" s="1"/>
      <c r="L14" s="1"/>
    </row>
    <row r="15" spans="1:15" x14ac:dyDescent="0.25">
      <c r="A15" s="1">
        <v>2016</v>
      </c>
      <c r="B15" s="1" t="s">
        <v>150</v>
      </c>
      <c r="C15" s="1" t="s">
        <v>213</v>
      </c>
      <c r="D15" s="1" t="s">
        <v>151</v>
      </c>
      <c r="E15" s="1" t="s">
        <v>133</v>
      </c>
      <c r="F15" s="1" t="s">
        <v>55</v>
      </c>
      <c r="G15" s="1" t="s">
        <v>56</v>
      </c>
      <c r="H15" s="1">
        <v>2</v>
      </c>
      <c r="I15" s="1">
        <v>98</v>
      </c>
      <c r="J15" s="1">
        <v>64</v>
      </c>
      <c r="K15" s="1"/>
      <c r="L15" s="1"/>
      <c r="O15" s="1" t="s">
        <v>120</v>
      </c>
    </row>
    <row r="16" spans="1:15" x14ac:dyDescent="0.25">
      <c r="A16" s="1">
        <v>2017</v>
      </c>
      <c r="B16" s="1" t="s">
        <v>150</v>
      </c>
      <c r="C16" s="1" t="s">
        <v>213</v>
      </c>
      <c r="D16" s="1" t="s">
        <v>151</v>
      </c>
      <c r="E16" s="1" t="s">
        <v>133</v>
      </c>
      <c r="F16" s="1" t="s">
        <v>55</v>
      </c>
      <c r="G16" s="1" t="s">
        <v>56</v>
      </c>
      <c r="H16" s="1">
        <v>3</v>
      </c>
      <c r="I16" s="1">
        <v>86</v>
      </c>
      <c r="J16" s="1">
        <v>76</v>
      </c>
      <c r="K16" s="1"/>
      <c r="L16" s="1"/>
      <c r="O16" s="1" t="s">
        <v>120</v>
      </c>
    </row>
    <row r="17" spans="1:15" x14ac:dyDescent="0.25">
      <c r="A17" s="1">
        <v>2018</v>
      </c>
      <c r="B17" s="1" t="s">
        <v>150</v>
      </c>
      <c r="C17" s="1" t="s">
        <v>213</v>
      </c>
      <c r="D17" s="1" t="s">
        <v>151</v>
      </c>
      <c r="E17" s="1" t="s">
        <v>133</v>
      </c>
      <c r="F17" s="1" t="s">
        <v>55</v>
      </c>
      <c r="G17" s="1" t="s">
        <v>56</v>
      </c>
      <c r="H17" s="1">
        <v>3</v>
      </c>
      <c r="I17" s="1">
        <v>88</v>
      </c>
      <c r="J17" s="1">
        <v>74</v>
      </c>
      <c r="K17" s="1"/>
      <c r="L17" s="1"/>
      <c r="O17" s="1" t="s">
        <v>120</v>
      </c>
    </row>
    <row r="18" spans="1:15" x14ac:dyDescent="0.25">
      <c r="A18" s="1">
        <v>2019</v>
      </c>
      <c r="B18" s="1" t="s">
        <v>150</v>
      </c>
      <c r="C18" s="1" t="s">
        <v>261</v>
      </c>
      <c r="D18" s="1" t="s">
        <v>151</v>
      </c>
      <c r="E18" s="1" t="s">
        <v>133</v>
      </c>
      <c r="F18" s="1" t="s">
        <v>55</v>
      </c>
      <c r="G18" s="1" t="s">
        <v>56</v>
      </c>
      <c r="H18" s="1">
        <v>1</v>
      </c>
      <c r="I18" s="1">
        <v>106</v>
      </c>
      <c r="J18" s="1">
        <v>56</v>
      </c>
      <c r="K18" s="1"/>
      <c r="L18" s="1"/>
      <c r="N18" s="1" t="s">
        <v>120</v>
      </c>
    </row>
    <row r="19" spans="1:15" x14ac:dyDescent="0.25">
      <c r="A19" s="1">
        <v>2020</v>
      </c>
      <c r="B19" s="1" t="s">
        <v>150</v>
      </c>
      <c r="C19" s="1" t="s">
        <v>261</v>
      </c>
      <c r="D19" s="1" t="s">
        <v>151</v>
      </c>
      <c r="E19" s="1" t="s">
        <v>133</v>
      </c>
      <c r="F19" s="1" t="s">
        <v>55</v>
      </c>
      <c r="G19" s="1" t="s">
        <v>56</v>
      </c>
      <c r="H19" s="1">
        <v>1</v>
      </c>
      <c r="I19" s="1">
        <v>112</v>
      </c>
      <c r="J19" s="1">
        <v>50</v>
      </c>
      <c r="L19" t="s">
        <v>119</v>
      </c>
      <c r="M19" s="1" t="s">
        <v>120</v>
      </c>
      <c r="N19" s="1" t="s">
        <v>120</v>
      </c>
    </row>
    <row r="20" spans="1:15" x14ac:dyDescent="0.25">
      <c r="A20" s="1">
        <v>2021</v>
      </c>
      <c r="B20" s="1" t="s">
        <v>310</v>
      </c>
      <c r="C20" s="1" t="s">
        <v>311</v>
      </c>
      <c r="D20" s="1" t="s">
        <v>312</v>
      </c>
      <c r="E20" s="1" t="s">
        <v>133</v>
      </c>
      <c r="F20" s="1" t="s">
        <v>55</v>
      </c>
      <c r="G20" s="1" t="s">
        <v>56</v>
      </c>
      <c r="H20" s="1">
        <v>6</v>
      </c>
      <c r="I20" s="1">
        <v>31</v>
      </c>
      <c r="J20" s="1">
        <v>131</v>
      </c>
    </row>
    <row r="21" spans="1:15" x14ac:dyDescent="0.25">
      <c r="A21" s="1"/>
      <c r="B21" s="1"/>
    </row>
    <row r="22" spans="1:15" x14ac:dyDescent="0.25">
      <c r="H22" s="1"/>
      <c r="I22" s="1"/>
      <c r="J22" s="1"/>
      <c r="K22" s="1"/>
      <c r="L22" s="1"/>
    </row>
    <row r="23" spans="1:15" x14ac:dyDescent="0.25">
      <c r="H23" s="1"/>
      <c r="I23" s="1"/>
      <c r="J23" s="1"/>
      <c r="K23" s="1"/>
      <c r="L23" s="1"/>
    </row>
    <row r="24" spans="1:15" x14ac:dyDescent="0.25">
      <c r="H24" s="16">
        <f>AVERAGE(H2:H20)</f>
        <v>4</v>
      </c>
      <c r="I24" s="1">
        <f>SUM(I2:I20)</f>
        <v>1350</v>
      </c>
      <c r="J24" s="1">
        <f>SUM(J2:J20)</f>
        <v>1728</v>
      </c>
      <c r="K24" s="1"/>
      <c r="L24" s="1">
        <v>1</v>
      </c>
      <c r="M24" s="1">
        <v>1</v>
      </c>
      <c r="N24" s="1">
        <v>2</v>
      </c>
      <c r="O24" s="1">
        <v>4</v>
      </c>
    </row>
    <row r="25" spans="1:15" x14ac:dyDescent="0.25">
      <c r="H25" s="1"/>
      <c r="I25" s="1"/>
      <c r="J25" s="1"/>
      <c r="K25" s="1"/>
      <c r="L25" s="1"/>
    </row>
    <row r="26" spans="1:15" x14ac:dyDescent="0.25">
      <c r="H26" s="1"/>
      <c r="I26" s="1"/>
      <c r="J26" s="1"/>
      <c r="K26" s="1"/>
      <c r="L26" s="1"/>
    </row>
    <row r="27" spans="1:15" x14ac:dyDescent="0.25">
      <c r="H27" s="1"/>
      <c r="I27" s="1"/>
      <c r="J27" s="1"/>
      <c r="K27" s="1"/>
      <c r="L27" s="1"/>
    </row>
    <row r="28" spans="1:15" x14ac:dyDescent="0.25">
      <c r="B28" s="25" t="str">
        <f>'ALA C4'!$B$28</f>
        <v>Summary</v>
      </c>
      <c r="H28" s="1"/>
      <c r="I28" s="1"/>
      <c r="J28" s="1"/>
      <c r="K28" s="1"/>
      <c r="L28" s="1"/>
    </row>
    <row r="29" spans="1:15" x14ac:dyDescent="0.25">
      <c r="H29" s="1"/>
      <c r="I29" s="1"/>
      <c r="J29" s="1"/>
      <c r="K29" s="1"/>
      <c r="L29" s="1"/>
    </row>
    <row r="30" spans="1:15" x14ac:dyDescent="0.25">
      <c r="H30" s="1"/>
      <c r="I30" s="1"/>
      <c r="J30" s="1"/>
      <c r="K30" s="1"/>
      <c r="L30" s="1"/>
    </row>
    <row r="31" spans="1:15" x14ac:dyDescent="0.25">
      <c r="H31" s="1"/>
      <c r="I31" s="1"/>
      <c r="J31" s="1"/>
      <c r="K31" s="1"/>
      <c r="L31" s="1"/>
    </row>
    <row r="32" spans="1:15" x14ac:dyDescent="0.25">
      <c r="H32" s="1"/>
      <c r="I32" s="1"/>
      <c r="J32" s="1"/>
      <c r="K32" s="1"/>
      <c r="L32" s="1"/>
    </row>
    <row r="33" spans="8:12" x14ac:dyDescent="0.25">
      <c r="H33" s="1"/>
      <c r="I33" s="1"/>
      <c r="J33" s="1"/>
      <c r="K33" s="1"/>
      <c r="L33" s="1"/>
    </row>
    <row r="34" spans="8:12" x14ac:dyDescent="0.25">
      <c r="H34" s="1"/>
      <c r="I34" s="1"/>
      <c r="J34" s="1"/>
      <c r="K34" s="1"/>
      <c r="L34" s="1"/>
    </row>
    <row r="35" spans="8:12" x14ac:dyDescent="0.25">
      <c r="H35" s="1"/>
      <c r="I35" s="1"/>
      <c r="J35" s="1"/>
      <c r="K35" s="1"/>
      <c r="L35" s="1"/>
    </row>
    <row r="36" spans="8:12" x14ac:dyDescent="0.25">
      <c r="H36" s="1"/>
      <c r="I36" s="1"/>
      <c r="J36" s="1"/>
      <c r="K36" s="1"/>
      <c r="L36" s="1"/>
    </row>
    <row r="37" spans="8:12" x14ac:dyDescent="0.25">
      <c r="H37" s="1"/>
      <c r="I37" s="1"/>
      <c r="J37" s="1"/>
      <c r="K37" s="1"/>
      <c r="L37" s="1"/>
    </row>
    <row r="38" spans="8:12" x14ac:dyDescent="0.25">
      <c r="H38" s="1"/>
      <c r="I38" s="1"/>
      <c r="J38" s="1"/>
      <c r="K38" s="1"/>
      <c r="L38" s="1"/>
    </row>
    <row r="39" spans="8:12" x14ac:dyDescent="0.25">
      <c r="H39" s="1"/>
      <c r="I39" s="1"/>
      <c r="J39" s="1"/>
      <c r="K39" s="1"/>
      <c r="L39" s="1"/>
    </row>
    <row r="40" spans="8:12" x14ac:dyDescent="0.25">
      <c r="H40" s="1"/>
      <c r="I40" s="1"/>
      <c r="J40" s="1"/>
      <c r="K40" s="1"/>
      <c r="L40" s="1"/>
    </row>
    <row r="41" spans="8:12" x14ac:dyDescent="0.25">
      <c r="H41" s="1"/>
      <c r="I41" s="1"/>
      <c r="J41" s="1"/>
      <c r="K41" s="1"/>
      <c r="L41" s="1"/>
    </row>
    <row r="42" spans="8:12" x14ac:dyDescent="0.25">
      <c r="H42" s="1"/>
      <c r="I42" s="1"/>
      <c r="J42" s="1"/>
      <c r="K42" s="1"/>
      <c r="L42" s="1"/>
    </row>
    <row r="43" spans="8:12" x14ac:dyDescent="0.25">
      <c r="H43" s="1"/>
      <c r="I43" s="1"/>
      <c r="J43" s="1"/>
      <c r="K43" s="1"/>
      <c r="L43" s="1"/>
    </row>
    <row r="44" spans="8:12" x14ac:dyDescent="0.25">
      <c r="H44" s="1"/>
      <c r="I44" s="1"/>
      <c r="J44" s="1"/>
      <c r="K44" s="1"/>
      <c r="L44" s="1"/>
    </row>
    <row r="45" spans="8:12" x14ac:dyDescent="0.25">
      <c r="H45" s="1"/>
      <c r="I45" s="1"/>
      <c r="J45" s="1"/>
      <c r="K45" s="1"/>
      <c r="L45" s="1"/>
    </row>
  </sheetData>
  <hyperlinks>
    <hyperlink ref="B28" location="Summary!A1" display="Summary" xr:uid="{15F1D4C9-9019-4917-A2FC-9E669DA7FAA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"/>
  <sheetViews>
    <sheetView workbookViewId="0">
      <selection activeCell="G32" sqref="G32"/>
    </sheetView>
  </sheetViews>
  <sheetFormatPr defaultRowHeight="15" x14ac:dyDescent="0.25"/>
  <cols>
    <col min="2" max="2" width="18.42578125" customWidth="1"/>
    <col min="3" max="3" width="13.7109375" style="1" customWidth="1"/>
    <col min="12" max="12" width="11.42578125" customWidth="1"/>
    <col min="13" max="13" width="9" customWidth="1"/>
    <col min="14" max="14" width="12" customWidth="1"/>
    <col min="15" max="15" width="12.140625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1"/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27</v>
      </c>
      <c r="C2" s="1" t="s">
        <v>173</v>
      </c>
      <c r="D2" s="1" t="s">
        <v>103</v>
      </c>
      <c r="E2" s="1" t="s">
        <v>124</v>
      </c>
      <c r="F2" s="1" t="s">
        <v>9</v>
      </c>
      <c r="G2" s="1" t="s">
        <v>11</v>
      </c>
      <c r="H2" s="1">
        <v>4</v>
      </c>
      <c r="I2" s="1">
        <v>72</v>
      </c>
      <c r="J2" s="1">
        <v>90</v>
      </c>
      <c r="K2" s="1"/>
      <c r="L2" s="1"/>
      <c r="M2" s="1"/>
      <c r="N2" s="1"/>
      <c r="O2" s="1"/>
    </row>
    <row r="3" spans="1:15" x14ac:dyDescent="0.25">
      <c r="A3" s="1">
        <v>2004</v>
      </c>
      <c r="B3" s="1" t="s">
        <v>27</v>
      </c>
      <c r="C3" s="1" t="s">
        <v>173</v>
      </c>
      <c r="D3" s="1" t="s">
        <v>103</v>
      </c>
      <c r="E3" s="1" t="s">
        <v>124</v>
      </c>
      <c r="F3" s="1" t="s">
        <v>9</v>
      </c>
      <c r="G3" s="1" t="s">
        <v>11</v>
      </c>
      <c r="H3" s="1">
        <v>5</v>
      </c>
      <c r="I3" s="1">
        <v>65</v>
      </c>
      <c r="J3" s="1">
        <v>97</v>
      </c>
      <c r="K3" s="1"/>
      <c r="L3" s="1"/>
      <c r="M3" s="1"/>
      <c r="N3" s="1"/>
      <c r="O3" s="1"/>
    </row>
    <row r="4" spans="1:15" x14ac:dyDescent="0.25">
      <c r="A4" s="1">
        <v>2005</v>
      </c>
      <c r="B4" s="1" t="s">
        <v>27</v>
      </c>
      <c r="C4" s="1" t="s">
        <v>173</v>
      </c>
      <c r="D4" s="1" t="s">
        <v>103</v>
      </c>
      <c r="E4" s="1" t="s">
        <v>124</v>
      </c>
      <c r="F4" s="1" t="s">
        <v>9</v>
      </c>
      <c r="G4" s="1" t="s">
        <v>11</v>
      </c>
      <c r="H4" s="1">
        <v>2</v>
      </c>
      <c r="I4" s="1">
        <v>76</v>
      </c>
      <c r="J4" s="1">
        <v>86</v>
      </c>
      <c r="K4" s="1"/>
      <c r="L4" s="1"/>
      <c r="M4" s="1"/>
      <c r="N4" s="1"/>
      <c r="O4" s="1"/>
    </row>
    <row r="5" spans="1:15" x14ac:dyDescent="0.25">
      <c r="A5" s="1">
        <v>2006</v>
      </c>
      <c r="B5" s="1" t="s">
        <v>16</v>
      </c>
      <c r="C5" s="1" t="s">
        <v>174</v>
      </c>
      <c r="D5" s="1" t="s">
        <v>17</v>
      </c>
      <c r="E5" s="1" t="s">
        <v>124</v>
      </c>
      <c r="F5" s="1" t="s">
        <v>9</v>
      </c>
      <c r="G5" s="1" t="s">
        <v>11</v>
      </c>
      <c r="H5" s="1">
        <v>2</v>
      </c>
      <c r="I5" s="1">
        <v>92</v>
      </c>
      <c r="J5" s="1">
        <v>70</v>
      </c>
      <c r="K5" s="1"/>
      <c r="L5" s="1"/>
      <c r="M5" s="1"/>
      <c r="N5" s="1"/>
      <c r="O5" s="1" t="s">
        <v>120</v>
      </c>
    </row>
    <row r="6" spans="1:15" x14ac:dyDescent="0.25">
      <c r="A6" s="1">
        <v>2007</v>
      </c>
      <c r="B6" s="1" t="s">
        <v>16</v>
      </c>
      <c r="C6" s="1" t="s">
        <v>174</v>
      </c>
      <c r="D6" s="1" t="s">
        <v>17</v>
      </c>
      <c r="E6" s="1" t="s">
        <v>124</v>
      </c>
      <c r="F6" s="1" t="s">
        <v>9</v>
      </c>
      <c r="G6" s="1" t="s">
        <v>11</v>
      </c>
      <c r="H6" s="1">
        <v>5</v>
      </c>
      <c r="I6" s="1">
        <v>56</v>
      </c>
      <c r="J6" s="1">
        <v>106</v>
      </c>
      <c r="K6" s="1"/>
      <c r="L6" s="1"/>
      <c r="M6" s="1"/>
      <c r="N6" s="1"/>
      <c r="O6" s="1"/>
    </row>
    <row r="7" spans="1:15" x14ac:dyDescent="0.25">
      <c r="A7" s="1">
        <v>2008</v>
      </c>
      <c r="B7" s="1" t="s">
        <v>16</v>
      </c>
      <c r="C7" s="1" t="s">
        <v>174</v>
      </c>
      <c r="D7" s="1" t="s">
        <v>17</v>
      </c>
      <c r="E7" s="1" t="s">
        <v>124</v>
      </c>
      <c r="F7" s="1" t="s">
        <v>9</v>
      </c>
      <c r="G7" s="1" t="s">
        <v>11</v>
      </c>
      <c r="H7" s="1">
        <v>3</v>
      </c>
      <c r="I7" s="1">
        <v>90</v>
      </c>
      <c r="J7" s="1">
        <v>72</v>
      </c>
      <c r="K7" s="1"/>
      <c r="L7" s="1"/>
      <c r="M7" s="1"/>
      <c r="N7" s="1"/>
      <c r="O7" s="1" t="s">
        <v>120</v>
      </c>
    </row>
    <row r="8" spans="1:15" x14ac:dyDescent="0.25">
      <c r="A8" s="1">
        <v>2009</v>
      </c>
      <c r="B8" s="1" t="s">
        <v>16</v>
      </c>
      <c r="C8" s="1" t="s">
        <v>174</v>
      </c>
      <c r="D8" s="1" t="s">
        <v>17</v>
      </c>
      <c r="E8" s="1" t="s">
        <v>124</v>
      </c>
      <c r="F8" s="1" t="s">
        <v>9</v>
      </c>
      <c r="G8" s="1" t="s">
        <v>11</v>
      </c>
      <c r="H8" s="1">
        <v>5</v>
      </c>
      <c r="I8" s="1">
        <v>61</v>
      </c>
      <c r="J8" s="1">
        <v>101</v>
      </c>
      <c r="K8" s="1"/>
      <c r="L8" s="1"/>
      <c r="M8" s="1"/>
      <c r="N8" s="1"/>
      <c r="O8" s="1"/>
    </row>
    <row r="9" spans="1:15" x14ac:dyDescent="0.25">
      <c r="A9" s="1">
        <v>2010</v>
      </c>
      <c r="B9" s="1" t="s">
        <v>16</v>
      </c>
      <c r="C9" s="1" t="s">
        <v>174</v>
      </c>
      <c r="D9" s="1" t="s">
        <v>17</v>
      </c>
      <c r="E9" s="1" t="s">
        <v>124</v>
      </c>
      <c r="F9" s="1" t="s">
        <v>9</v>
      </c>
      <c r="G9" s="1" t="s">
        <v>11</v>
      </c>
      <c r="H9" s="1">
        <v>6</v>
      </c>
      <c r="I9" s="1">
        <v>45</v>
      </c>
      <c r="J9" s="1">
        <v>117</v>
      </c>
      <c r="K9" s="1"/>
      <c r="L9" s="1"/>
      <c r="M9" s="1"/>
      <c r="N9" s="1"/>
      <c r="O9" s="1"/>
    </row>
    <row r="10" spans="1:15" x14ac:dyDescent="0.25">
      <c r="A10" s="1">
        <v>2011</v>
      </c>
      <c r="B10" s="1" t="s">
        <v>16</v>
      </c>
      <c r="C10" s="1" t="s">
        <v>174</v>
      </c>
      <c r="D10" s="1" t="s">
        <v>17</v>
      </c>
      <c r="E10" s="1" t="s">
        <v>124</v>
      </c>
      <c r="F10" s="1" t="s">
        <v>9</v>
      </c>
      <c r="G10" s="1" t="s">
        <v>11</v>
      </c>
      <c r="H10" s="1">
        <v>6</v>
      </c>
      <c r="I10" s="1">
        <v>54</v>
      </c>
      <c r="J10" s="1">
        <v>108</v>
      </c>
      <c r="K10" s="1"/>
      <c r="L10" s="1"/>
      <c r="M10" s="1"/>
      <c r="N10" s="1"/>
      <c r="O10" s="1"/>
    </row>
    <row r="11" spans="1:15" x14ac:dyDescent="0.25">
      <c r="A11" s="1">
        <v>2012</v>
      </c>
      <c r="B11" s="1" t="s">
        <v>16</v>
      </c>
      <c r="C11" s="1" t="s">
        <v>174</v>
      </c>
      <c r="D11" s="1" t="s">
        <v>17</v>
      </c>
      <c r="E11" s="1" t="s">
        <v>124</v>
      </c>
      <c r="F11" s="1" t="s">
        <v>9</v>
      </c>
      <c r="G11" s="1" t="s">
        <v>11</v>
      </c>
      <c r="H11" s="1">
        <v>5</v>
      </c>
      <c r="I11" s="1">
        <v>73</v>
      </c>
      <c r="J11" s="1">
        <v>89</v>
      </c>
      <c r="K11" s="1"/>
      <c r="L11" s="1"/>
      <c r="M11" s="1"/>
      <c r="N11" s="1"/>
      <c r="O11" s="1"/>
    </row>
    <row r="12" spans="1:15" x14ac:dyDescent="0.25">
      <c r="A12" s="1">
        <v>2013</v>
      </c>
      <c r="B12" s="1" t="s">
        <v>16</v>
      </c>
      <c r="C12" s="1" t="s">
        <v>174</v>
      </c>
      <c r="D12" s="1" t="s">
        <v>17</v>
      </c>
      <c r="E12" s="1" t="s">
        <v>124</v>
      </c>
      <c r="F12" s="1" t="s">
        <v>9</v>
      </c>
      <c r="G12" s="1" t="s">
        <v>11</v>
      </c>
      <c r="H12" s="1">
        <v>2</v>
      </c>
      <c r="I12" s="1">
        <v>92</v>
      </c>
      <c r="J12" s="1">
        <v>70</v>
      </c>
      <c r="K12" s="1"/>
      <c r="L12" s="1"/>
      <c r="M12" s="1"/>
      <c r="N12" s="1"/>
      <c r="O12" s="1" t="s">
        <v>120</v>
      </c>
    </row>
    <row r="13" spans="1:15" x14ac:dyDescent="0.25">
      <c r="A13" s="1">
        <v>2014</v>
      </c>
      <c r="B13" s="1" t="s">
        <v>16</v>
      </c>
      <c r="C13" s="1" t="s">
        <v>174</v>
      </c>
      <c r="D13" s="1" t="s">
        <v>17</v>
      </c>
      <c r="E13" s="1" t="s">
        <v>124</v>
      </c>
      <c r="F13" s="1" t="s">
        <v>9</v>
      </c>
      <c r="G13" s="1" t="s">
        <v>11</v>
      </c>
      <c r="H13" s="1">
        <v>4</v>
      </c>
      <c r="I13" s="1">
        <v>84</v>
      </c>
      <c r="J13" s="1">
        <v>78</v>
      </c>
      <c r="K13" s="1"/>
      <c r="L13" s="1"/>
      <c r="M13" s="1"/>
      <c r="N13" s="1"/>
      <c r="O13" s="1" t="s">
        <v>120</v>
      </c>
    </row>
    <row r="14" spans="1:15" x14ac:dyDescent="0.25">
      <c r="A14" s="1">
        <v>2015</v>
      </c>
      <c r="B14" s="1" t="s">
        <v>162</v>
      </c>
      <c r="C14" s="1" t="s">
        <v>244</v>
      </c>
      <c r="D14" s="1" t="s">
        <v>163</v>
      </c>
      <c r="E14" s="1" t="s">
        <v>124</v>
      </c>
      <c r="F14" s="1" t="s">
        <v>9</v>
      </c>
      <c r="G14" s="1" t="s">
        <v>11</v>
      </c>
      <c r="H14" s="1">
        <v>5</v>
      </c>
      <c r="I14" s="1">
        <v>73</v>
      </c>
      <c r="J14" s="1">
        <v>89</v>
      </c>
      <c r="K14" s="1"/>
      <c r="L14" s="1"/>
      <c r="M14" s="1"/>
      <c r="N14" s="1"/>
      <c r="O14" s="1"/>
    </row>
    <row r="15" spans="1:15" x14ac:dyDescent="0.25">
      <c r="A15" s="1">
        <v>2016</v>
      </c>
      <c r="B15" s="1" t="s">
        <v>164</v>
      </c>
      <c r="C15" s="1" t="s">
        <v>243</v>
      </c>
      <c r="D15" s="1" t="s">
        <v>165</v>
      </c>
      <c r="E15" s="1" t="s">
        <v>124</v>
      </c>
      <c r="F15" s="1" t="s">
        <v>9</v>
      </c>
      <c r="G15" s="1" t="s">
        <v>11</v>
      </c>
      <c r="H15" s="1">
        <v>3</v>
      </c>
      <c r="I15" s="1">
        <v>85</v>
      </c>
      <c r="J15" s="1">
        <v>77</v>
      </c>
      <c r="K15" s="1"/>
      <c r="L15" s="1"/>
      <c r="M15" s="1"/>
      <c r="N15" s="1"/>
      <c r="O15" s="1" t="s">
        <v>120</v>
      </c>
    </row>
    <row r="16" spans="1:15" x14ac:dyDescent="0.25">
      <c r="A16" s="1">
        <v>2017</v>
      </c>
      <c r="B16" s="1" t="s">
        <v>164</v>
      </c>
      <c r="C16" s="1" t="s">
        <v>250</v>
      </c>
      <c r="D16" s="1" t="s">
        <v>165</v>
      </c>
      <c r="E16" s="1" t="s">
        <v>124</v>
      </c>
      <c r="F16" s="1" t="s">
        <v>9</v>
      </c>
      <c r="G16" s="1" t="s">
        <v>11</v>
      </c>
      <c r="H16" s="1">
        <v>6</v>
      </c>
      <c r="I16" s="1">
        <v>72</v>
      </c>
      <c r="J16" s="1">
        <v>90</v>
      </c>
    </row>
    <row r="17" spans="1:20" x14ac:dyDescent="0.25">
      <c r="A17" s="1">
        <v>2018</v>
      </c>
      <c r="B17" s="1" t="s">
        <v>164</v>
      </c>
      <c r="C17" s="1" t="s">
        <v>250</v>
      </c>
      <c r="D17" s="1" t="s">
        <v>165</v>
      </c>
      <c r="E17" s="1" t="s">
        <v>124</v>
      </c>
      <c r="F17" s="1" t="s">
        <v>9</v>
      </c>
      <c r="G17" s="1" t="s">
        <v>11</v>
      </c>
      <c r="H17" s="1">
        <v>5</v>
      </c>
      <c r="I17" s="1">
        <v>69</v>
      </c>
      <c r="J17" s="1">
        <v>93</v>
      </c>
    </row>
    <row r="18" spans="1:20" x14ac:dyDescent="0.25">
      <c r="A18" s="1">
        <v>2019</v>
      </c>
      <c r="B18" s="1" t="s">
        <v>164</v>
      </c>
      <c r="C18" s="1" t="s">
        <v>264</v>
      </c>
      <c r="D18" s="1" t="s">
        <v>165</v>
      </c>
      <c r="E18" s="1" t="s">
        <v>124</v>
      </c>
      <c r="F18" s="1" t="s">
        <v>9</v>
      </c>
      <c r="G18" s="1" t="s">
        <v>11</v>
      </c>
      <c r="H18" s="1">
        <v>6</v>
      </c>
      <c r="I18" s="1">
        <v>61</v>
      </c>
      <c r="J18" s="1">
        <v>101</v>
      </c>
    </row>
    <row r="19" spans="1:20" x14ac:dyDescent="0.25">
      <c r="A19" s="1">
        <v>2020</v>
      </c>
      <c r="B19" s="1" t="s">
        <v>303</v>
      </c>
      <c r="C19" s="1" t="s">
        <v>264</v>
      </c>
      <c r="D19" s="1" t="s">
        <v>304</v>
      </c>
      <c r="E19" s="1" t="s">
        <v>124</v>
      </c>
      <c r="F19" s="1" t="s">
        <v>9</v>
      </c>
      <c r="G19" s="1" t="s">
        <v>11</v>
      </c>
      <c r="H19" s="1">
        <v>6</v>
      </c>
      <c r="I19" s="1">
        <v>54</v>
      </c>
      <c r="J19" s="1">
        <v>108</v>
      </c>
      <c r="L19" s="1"/>
      <c r="M19" s="1"/>
      <c r="N19" s="1"/>
    </row>
    <row r="20" spans="1:20" ht="17.25" x14ac:dyDescent="0.3">
      <c r="A20" s="1">
        <v>2021</v>
      </c>
      <c r="B20" s="1" t="s">
        <v>313</v>
      </c>
      <c r="C20" s="1" t="s">
        <v>264</v>
      </c>
      <c r="D20" s="1" t="s">
        <v>314</v>
      </c>
      <c r="E20" s="1" t="s">
        <v>124</v>
      </c>
      <c r="F20" s="1" t="s">
        <v>9</v>
      </c>
      <c r="G20" s="1" t="s">
        <v>11</v>
      </c>
      <c r="H20" s="1">
        <v>6</v>
      </c>
      <c r="I20" s="1">
        <v>50</v>
      </c>
      <c r="J20" s="1">
        <v>112</v>
      </c>
      <c r="P20" s="1"/>
      <c r="Q20" s="3"/>
      <c r="R20" s="3"/>
      <c r="S20" s="3"/>
      <c r="T20" s="3"/>
    </row>
    <row r="21" spans="1:20" x14ac:dyDescent="0.25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G23" s="1"/>
      <c r="H23" s="16">
        <f>AVERAGE(H2:H20)</f>
        <v>4.5263157894736841</v>
      </c>
      <c r="I23" s="1">
        <f>SUM(I2:I20)</f>
        <v>1324</v>
      </c>
      <c r="J23" s="1">
        <f>SUM(J2:J20)</f>
        <v>1754</v>
      </c>
      <c r="K23" s="1"/>
      <c r="L23" s="1">
        <v>0</v>
      </c>
      <c r="M23" s="1">
        <v>0</v>
      </c>
      <c r="N23" s="1">
        <v>0</v>
      </c>
      <c r="O23" s="1">
        <v>5</v>
      </c>
      <c r="P23" s="1"/>
      <c r="Q23" s="1"/>
      <c r="R23" s="1"/>
      <c r="S23" s="1"/>
      <c r="T23" s="1"/>
    </row>
    <row r="24" spans="1:20" x14ac:dyDescent="0.25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B28" s="25" t="str">
        <f>'ALA C4'!$B$28</f>
        <v>Summary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7:20" x14ac:dyDescent="0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hyperlinks>
    <hyperlink ref="B28" location="Summary!A1" display="Summary" xr:uid="{07E0A9F6-93D1-48A8-B9CB-04A1FFAE51E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workbookViewId="0">
      <selection activeCell="K29" sqref="K29"/>
    </sheetView>
  </sheetViews>
  <sheetFormatPr defaultRowHeight="15" x14ac:dyDescent="0.25"/>
  <cols>
    <col min="1" max="1" width="5.85546875" customWidth="1"/>
    <col min="2" max="2" width="16" customWidth="1"/>
    <col min="3" max="3" width="15.7109375" customWidth="1"/>
    <col min="4" max="4" width="6.42578125" customWidth="1"/>
    <col min="5" max="5" width="5.42578125" customWidth="1"/>
    <col min="6" max="6" width="8.42578125" customWidth="1"/>
    <col min="7" max="7" width="9.28515625" bestFit="1" customWidth="1"/>
    <col min="8" max="8" width="7.140625" style="1" customWidth="1"/>
    <col min="9" max="9" width="6.28515625" style="1" customWidth="1"/>
    <col min="10" max="10" width="7.85546875" style="1" customWidth="1"/>
    <col min="11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20</v>
      </c>
      <c r="C2" s="1" t="s">
        <v>170</v>
      </c>
      <c r="D2" s="1" t="s">
        <v>21</v>
      </c>
      <c r="E2" s="1" t="s">
        <v>122</v>
      </c>
      <c r="F2" s="1" t="s">
        <v>9</v>
      </c>
      <c r="G2" s="1" t="s">
        <v>11</v>
      </c>
      <c r="H2" s="1">
        <v>6</v>
      </c>
      <c r="I2" s="1">
        <v>53</v>
      </c>
      <c r="J2" s="1">
        <v>109</v>
      </c>
    </row>
    <row r="3" spans="1:15" x14ac:dyDescent="0.25">
      <c r="A3" s="1">
        <v>2004</v>
      </c>
      <c r="B3" s="1" t="s">
        <v>20</v>
      </c>
      <c r="C3" s="1" t="s">
        <v>170</v>
      </c>
      <c r="D3" s="1" t="s">
        <v>21</v>
      </c>
      <c r="E3" s="1" t="s">
        <v>122</v>
      </c>
      <c r="F3" s="1" t="s">
        <v>9</v>
      </c>
      <c r="G3" s="1" t="s">
        <v>11</v>
      </c>
      <c r="H3" s="1">
        <v>2</v>
      </c>
      <c r="I3" s="1">
        <v>89</v>
      </c>
      <c r="J3" s="1">
        <v>73</v>
      </c>
      <c r="O3" s="1" t="s">
        <v>120</v>
      </c>
    </row>
    <row r="4" spans="1:15" x14ac:dyDescent="0.25">
      <c r="A4" s="1">
        <v>2005</v>
      </c>
      <c r="B4" s="1" t="s">
        <v>20</v>
      </c>
      <c r="C4" s="1" t="s">
        <v>170</v>
      </c>
      <c r="D4" s="1" t="s">
        <v>21</v>
      </c>
      <c r="E4" s="1" t="s">
        <v>122</v>
      </c>
      <c r="F4" s="1" t="s">
        <v>9</v>
      </c>
      <c r="G4" s="1" t="s">
        <v>11</v>
      </c>
      <c r="H4" s="1">
        <v>1</v>
      </c>
      <c r="I4" s="1">
        <v>98</v>
      </c>
      <c r="J4" s="1">
        <v>64</v>
      </c>
      <c r="M4" s="1" t="s">
        <v>120</v>
      </c>
      <c r="N4" s="1" t="s">
        <v>120</v>
      </c>
    </row>
    <row r="5" spans="1:15" x14ac:dyDescent="0.25">
      <c r="A5" s="1">
        <v>2006</v>
      </c>
      <c r="B5" s="1" t="s">
        <v>20</v>
      </c>
      <c r="C5" s="1" t="s">
        <v>170</v>
      </c>
      <c r="D5" s="1" t="s">
        <v>21</v>
      </c>
      <c r="E5" s="1" t="s">
        <v>122</v>
      </c>
      <c r="F5" s="1" t="s">
        <v>9</v>
      </c>
      <c r="G5" s="1" t="s">
        <v>11</v>
      </c>
      <c r="H5" s="1">
        <v>6</v>
      </c>
      <c r="I5" s="1">
        <v>43</v>
      </c>
      <c r="J5" s="1">
        <v>119</v>
      </c>
    </row>
    <row r="6" spans="1:15" x14ac:dyDescent="0.25">
      <c r="A6" s="1">
        <v>2007</v>
      </c>
      <c r="B6" s="1" t="s">
        <v>20</v>
      </c>
      <c r="C6" s="1" t="s">
        <v>170</v>
      </c>
      <c r="D6" s="1" t="s">
        <v>21</v>
      </c>
      <c r="E6" s="1" t="s">
        <v>122</v>
      </c>
      <c r="F6" s="1" t="s">
        <v>9</v>
      </c>
      <c r="G6" s="1" t="s">
        <v>11</v>
      </c>
      <c r="H6" s="1">
        <v>6</v>
      </c>
      <c r="I6" s="1">
        <v>52</v>
      </c>
      <c r="J6" s="1">
        <v>110</v>
      </c>
    </row>
    <row r="7" spans="1:15" x14ac:dyDescent="0.25">
      <c r="A7" s="1">
        <v>2008</v>
      </c>
      <c r="B7" s="1" t="s">
        <v>20</v>
      </c>
      <c r="C7" s="1" t="s">
        <v>170</v>
      </c>
      <c r="D7" s="1" t="s">
        <v>21</v>
      </c>
      <c r="E7" s="1" t="s">
        <v>122</v>
      </c>
      <c r="F7" s="1" t="s">
        <v>9</v>
      </c>
      <c r="G7" s="1" t="s">
        <v>11</v>
      </c>
      <c r="H7" s="1">
        <v>1</v>
      </c>
      <c r="I7" s="1">
        <v>105</v>
      </c>
      <c r="J7" s="1">
        <v>57</v>
      </c>
      <c r="L7" s="1" t="s">
        <v>120</v>
      </c>
      <c r="M7" s="1" t="s">
        <v>120</v>
      </c>
      <c r="N7" s="1" t="s">
        <v>120</v>
      </c>
    </row>
    <row r="8" spans="1:15" x14ac:dyDescent="0.25">
      <c r="A8" s="1">
        <v>2009</v>
      </c>
      <c r="B8" s="1" t="s">
        <v>20</v>
      </c>
      <c r="C8" s="1" t="s">
        <v>170</v>
      </c>
      <c r="D8" s="1" t="s">
        <v>21</v>
      </c>
      <c r="E8" s="1" t="s">
        <v>122</v>
      </c>
      <c r="F8" s="1" t="s">
        <v>9</v>
      </c>
      <c r="G8" s="1" t="s">
        <v>11</v>
      </c>
      <c r="H8" s="1">
        <v>3</v>
      </c>
      <c r="I8" s="1">
        <v>98</v>
      </c>
      <c r="J8" s="1">
        <v>64</v>
      </c>
      <c r="O8" s="1" t="s">
        <v>120</v>
      </c>
    </row>
    <row r="9" spans="1:15" x14ac:dyDescent="0.25">
      <c r="A9" s="1">
        <v>2010</v>
      </c>
      <c r="B9" s="1" t="s">
        <v>20</v>
      </c>
      <c r="C9" s="1" t="s">
        <v>170</v>
      </c>
      <c r="D9" s="1" t="s">
        <v>21</v>
      </c>
      <c r="E9" s="1" t="s">
        <v>122</v>
      </c>
      <c r="F9" s="1" t="s">
        <v>9</v>
      </c>
      <c r="G9" s="1" t="s">
        <v>11</v>
      </c>
      <c r="H9" s="1">
        <v>4</v>
      </c>
      <c r="I9" s="1">
        <v>79</v>
      </c>
      <c r="J9" s="1">
        <v>83</v>
      </c>
    </row>
    <row r="10" spans="1:15" x14ac:dyDescent="0.25">
      <c r="A10" s="1">
        <v>2011</v>
      </c>
      <c r="B10" s="1" t="s">
        <v>20</v>
      </c>
      <c r="C10" s="1" t="s">
        <v>170</v>
      </c>
      <c r="D10" s="1" t="s">
        <v>21</v>
      </c>
      <c r="E10" s="1" t="s">
        <v>122</v>
      </c>
      <c r="F10" s="1" t="s">
        <v>9</v>
      </c>
      <c r="G10" s="1" t="s">
        <v>11</v>
      </c>
      <c r="H10" s="1">
        <v>1</v>
      </c>
      <c r="I10" s="1">
        <v>120</v>
      </c>
      <c r="J10" s="1">
        <v>42</v>
      </c>
      <c r="N10" s="1" t="s">
        <v>120</v>
      </c>
    </row>
    <row r="11" spans="1:15" x14ac:dyDescent="0.25">
      <c r="A11" s="1">
        <v>2012</v>
      </c>
      <c r="B11" s="1" t="s">
        <v>20</v>
      </c>
      <c r="C11" s="1" t="s">
        <v>170</v>
      </c>
      <c r="D11" s="1" t="s">
        <v>21</v>
      </c>
      <c r="E11" s="1" t="s">
        <v>122</v>
      </c>
      <c r="F11" s="1" t="s">
        <v>9</v>
      </c>
      <c r="G11" s="1" t="s">
        <v>11</v>
      </c>
      <c r="H11" s="1">
        <v>1</v>
      </c>
      <c r="I11" s="1">
        <v>107</v>
      </c>
      <c r="J11" s="1">
        <v>55</v>
      </c>
      <c r="N11" s="1" t="s">
        <v>120</v>
      </c>
    </row>
    <row r="12" spans="1:15" x14ac:dyDescent="0.25">
      <c r="A12" s="1">
        <v>2013</v>
      </c>
      <c r="B12" s="1" t="s">
        <v>40</v>
      </c>
      <c r="C12" s="1" t="s">
        <v>171</v>
      </c>
      <c r="D12" s="1" t="s">
        <v>21</v>
      </c>
      <c r="E12" s="1" t="s">
        <v>122</v>
      </c>
      <c r="F12" s="1" t="s">
        <v>9</v>
      </c>
      <c r="G12" s="1" t="s">
        <v>11</v>
      </c>
      <c r="H12" s="1">
        <v>6</v>
      </c>
      <c r="I12" s="1">
        <v>45</v>
      </c>
      <c r="J12" s="1">
        <v>117</v>
      </c>
    </row>
    <row r="13" spans="1:15" x14ac:dyDescent="0.25">
      <c r="A13" s="1">
        <v>2014</v>
      </c>
      <c r="B13" s="1" t="s">
        <v>140</v>
      </c>
      <c r="C13" s="1" t="s">
        <v>239</v>
      </c>
      <c r="D13" s="1" t="s">
        <v>141</v>
      </c>
      <c r="E13" s="1" t="s">
        <v>122</v>
      </c>
      <c r="F13" s="1" t="s">
        <v>9</v>
      </c>
      <c r="G13" s="1" t="s">
        <v>11</v>
      </c>
      <c r="H13" s="1">
        <v>5</v>
      </c>
      <c r="I13" s="1">
        <v>75</v>
      </c>
      <c r="J13" s="1">
        <v>87</v>
      </c>
    </row>
    <row r="14" spans="1:15" x14ac:dyDescent="0.25">
      <c r="A14" s="1">
        <v>2015</v>
      </c>
      <c r="B14" s="1" t="s">
        <v>158</v>
      </c>
      <c r="C14" s="1" t="s">
        <v>242</v>
      </c>
      <c r="D14" s="1" t="s">
        <v>159</v>
      </c>
      <c r="E14" s="1" t="s">
        <v>122</v>
      </c>
      <c r="F14" s="1" t="s">
        <v>55</v>
      </c>
      <c r="G14" s="1" t="s">
        <v>56</v>
      </c>
      <c r="H14" s="1">
        <v>6</v>
      </c>
      <c r="I14" s="1">
        <v>66</v>
      </c>
      <c r="J14" s="1">
        <v>96</v>
      </c>
    </row>
    <row r="15" spans="1:15" x14ac:dyDescent="0.25">
      <c r="A15" s="1">
        <v>2016</v>
      </c>
      <c r="B15" s="1" t="s">
        <v>158</v>
      </c>
      <c r="C15" s="1" t="s">
        <v>242</v>
      </c>
      <c r="D15" s="1" t="s">
        <v>159</v>
      </c>
      <c r="E15" s="1" t="s">
        <v>122</v>
      </c>
      <c r="F15" s="1" t="s">
        <v>55</v>
      </c>
      <c r="G15" s="1" t="s">
        <v>56</v>
      </c>
      <c r="H15" s="1">
        <v>6</v>
      </c>
      <c r="I15" s="1">
        <v>55</v>
      </c>
      <c r="J15" s="1">
        <v>107</v>
      </c>
    </row>
    <row r="16" spans="1:15" x14ac:dyDescent="0.25">
      <c r="A16" s="1">
        <v>2017</v>
      </c>
      <c r="B16" s="1" t="s">
        <v>158</v>
      </c>
      <c r="C16" s="1" t="s">
        <v>242</v>
      </c>
      <c r="D16" s="1" t="s">
        <v>159</v>
      </c>
      <c r="E16" s="1" t="s">
        <v>122</v>
      </c>
      <c r="F16" s="1" t="s">
        <v>55</v>
      </c>
      <c r="G16" s="1" t="s">
        <v>56</v>
      </c>
      <c r="H16" s="1">
        <v>5</v>
      </c>
      <c r="I16" s="1">
        <v>73</v>
      </c>
      <c r="J16" s="1">
        <v>89</v>
      </c>
    </row>
    <row r="17" spans="1:15" x14ac:dyDescent="0.25">
      <c r="A17" s="1">
        <v>2018</v>
      </c>
      <c r="B17" s="1" t="s">
        <v>158</v>
      </c>
      <c r="C17" s="1" t="s">
        <v>242</v>
      </c>
      <c r="D17" s="1" t="s">
        <v>159</v>
      </c>
      <c r="E17" s="1" t="s">
        <v>122</v>
      </c>
      <c r="F17" s="1" t="s">
        <v>55</v>
      </c>
      <c r="G17" s="1" t="s">
        <v>56</v>
      </c>
      <c r="H17" s="1">
        <v>2</v>
      </c>
      <c r="I17" s="1">
        <v>90</v>
      </c>
      <c r="J17" s="1">
        <v>72</v>
      </c>
      <c r="O17" s="1" t="s">
        <v>120</v>
      </c>
    </row>
    <row r="18" spans="1:15" x14ac:dyDescent="0.25">
      <c r="A18" s="1">
        <v>2019</v>
      </c>
      <c r="B18" s="1" t="s">
        <v>158</v>
      </c>
      <c r="C18" s="1" t="s">
        <v>242</v>
      </c>
      <c r="D18" s="1" t="s">
        <v>159</v>
      </c>
      <c r="E18" s="1" t="s">
        <v>122</v>
      </c>
      <c r="F18" s="1" t="s">
        <v>55</v>
      </c>
      <c r="G18" s="1" t="s">
        <v>56</v>
      </c>
      <c r="H18" s="1">
        <v>6</v>
      </c>
      <c r="I18" s="1">
        <v>56</v>
      </c>
      <c r="J18" s="1">
        <v>106</v>
      </c>
    </row>
    <row r="19" spans="1:15" x14ac:dyDescent="0.25">
      <c r="A19" s="1">
        <v>2020</v>
      </c>
      <c r="B19" s="1" t="s">
        <v>158</v>
      </c>
      <c r="C19" s="1" t="s">
        <v>242</v>
      </c>
      <c r="D19" s="1" t="s">
        <v>159</v>
      </c>
      <c r="E19" s="1" t="s">
        <v>122</v>
      </c>
      <c r="F19" s="1" t="s">
        <v>55</v>
      </c>
      <c r="G19" s="1" t="s">
        <v>56</v>
      </c>
      <c r="H19" s="1">
        <v>4</v>
      </c>
      <c r="I19" s="1">
        <v>73</v>
      </c>
      <c r="J19" s="1">
        <v>89</v>
      </c>
    </row>
    <row r="20" spans="1:15" x14ac:dyDescent="0.25">
      <c r="A20" s="1">
        <v>2021</v>
      </c>
      <c r="B20" s="1" t="s">
        <v>158</v>
      </c>
      <c r="C20" s="1" t="s">
        <v>242</v>
      </c>
      <c r="D20" s="1" t="s">
        <v>159</v>
      </c>
      <c r="E20" s="1" t="s">
        <v>122</v>
      </c>
      <c r="F20" s="1" t="s">
        <v>55</v>
      </c>
      <c r="G20" s="1" t="s">
        <v>56</v>
      </c>
      <c r="H20" s="1">
        <v>3</v>
      </c>
      <c r="I20" s="1">
        <v>98</v>
      </c>
      <c r="J20" s="1">
        <v>64</v>
      </c>
      <c r="O20" s="1" t="s">
        <v>120</v>
      </c>
    </row>
    <row r="24" spans="1:15" x14ac:dyDescent="0.25">
      <c r="H24" s="16">
        <f>AVERAGE(H2:H20)</f>
        <v>3.8947368421052633</v>
      </c>
      <c r="I24" s="1">
        <f>SUM(I2:I20)</f>
        <v>1475</v>
      </c>
      <c r="J24" s="1">
        <f>SUM(J2:J20)</f>
        <v>1603</v>
      </c>
      <c r="L24" s="1">
        <v>1</v>
      </c>
      <c r="M24" s="1">
        <v>2</v>
      </c>
      <c r="N24" s="1">
        <v>4</v>
      </c>
      <c r="O24" s="1">
        <v>4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27DE3B08-002D-4185-AF07-5C9690CE0BB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8"/>
  <sheetViews>
    <sheetView workbookViewId="0">
      <selection activeCell="G29" sqref="G29"/>
    </sheetView>
  </sheetViews>
  <sheetFormatPr defaultRowHeight="15" x14ac:dyDescent="0.25"/>
  <cols>
    <col min="2" max="2" width="19.85546875" customWidth="1"/>
    <col min="3" max="3" width="19.85546875" style="1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44</v>
      </c>
      <c r="C2" s="1" t="s">
        <v>201</v>
      </c>
      <c r="D2" s="1" t="s">
        <v>85</v>
      </c>
      <c r="E2" s="1" t="s">
        <v>129</v>
      </c>
      <c r="F2" s="1" t="s">
        <v>55</v>
      </c>
      <c r="G2" s="1" t="s">
        <v>56</v>
      </c>
      <c r="H2" s="1">
        <v>4</v>
      </c>
      <c r="I2" s="1">
        <v>79</v>
      </c>
      <c r="J2" s="1">
        <v>83</v>
      </c>
    </row>
    <row r="3" spans="1:15" x14ac:dyDescent="0.25">
      <c r="A3" s="1">
        <v>2004</v>
      </c>
      <c r="B3" s="1" t="s">
        <v>44</v>
      </c>
      <c r="C3" s="1" t="s">
        <v>201</v>
      </c>
      <c r="D3" s="1" t="s">
        <v>85</v>
      </c>
      <c r="E3" s="1" t="s">
        <v>129</v>
      </c>
      <c r="F3" s="1" t="s">
        <v>55</v>
      </c>
      <c r="G3" s="1" t="s">
        <v>56</v>
      </c>
      <c r="H3" s="1">
        <v>6</v>
      </c>
      <c r="I3" s="1">
        <v>62</v>
      </c>
      <c r="J3" s="1">
        <v>100</v>
      </c>
    </row>
    <row r="4" spans="1:15" x14ac:dyDescent="0.25">
      <c r="A4" s="1">
        <v>2005</v>
      </c>
      <c r="B4" s="1" t="s">
        <v>44</v>
      </c>
      <c r="C4" s="1" t="s">
        <v>201</v>
      </c>
      <c r="D4" s="1" t="s">
        <v>85</v>
      </c>
      <c r="E4" s="1" t="s">
        <v>129</v>
      </c>
      <c r="F4" s="1" t="s">
        <v>55</v>
      </c>
      <c r="G4" s="1" t="s">
        <v>56</v>
      </c>
      <c r="H4" s="1">
        <v>2</v>
      </c>
      <c r="I4" s="1">
        <v>97</v>
      </c>
      <c r="J4" s="1">
        <v>65</v>
      </c>
      <c r="O4" s="1" t="s">
        <v>120</v>
      </c>
    </row>
    <row r="5" spans="1:15" x14ac:dyDescent="0.25">
      <c r="A5" s="1">
        <v>2006</v>
      </c>
      <c r="B5" s="1" t="s">
        <v>44</v>
      </c>
      <c r="C5" s="1" t="s">
        <v>201</v>
      </c>
      <c r="D5" s="1" t="s">
        <v>85</v>
      </c>
      <c r="E5" s="1" t="s">
        <v>129</v>
      </c>
      <c r="F5" s="1" t="s">
        <v>55</v>
      </c>
      <c r="G5" s="1" t="s">
        <v>56</v>
      </c>
      <c r="H5" s="1">
        <v>1</v>
      </c>
      <c r="I5" s="1">
        <v>99</v>
      </c>
      <c r="J5" s="1">
        <v>63</v>
      </c>
      <c r="N5" s="1" t="s">
        <v>120</v>
      </c>
    </row>
    <row r="6" spans="1:15" x14ac:dyDescent="0.25">
      <c r="A6" s="1">
        <v>2007</v>
      </c>
      <c r="B6" s="1" t="s">
        <v>45</v>
      </c>
      <c r="C6" s="1" t="s">
        <v>202</v>
      </c>
      <c r="D6" s="1" t="s">
        <v>88</v>
      </c>
      <c r="E6" s="1" t="s">
        <v>129</v>
      </c>
      <c r="F6" s="1" t="s">
        <v>55</v>
      </c>
      <c r="G6" s="1" t="s">
        <v>56</v>
      </c>
      <c r="H6" s="1">
        <v>3</v>
      </c>
      <c r="I6" s="1">
        <v>89</v>
      </c>
      <c r="J6" s="1">
        <v>73</v>
      </c>
      <c r="O6" s="1" t="s">
        <v>120</v>
      </c>
    </row>
    <row r="7" spans="1:15" x14ac:dyDescent="0.25">
      <c r="A7" s="1">
        <v>2008</v>
      </c>
      <c r="B7" s="1" t="s">
        <v>46</v>
      </c>
      <c r="C7" s="1" t="s">
        <v>203</v>
      </c>
      <c r="D7" s="1" t="s">
        <v>86</v>
      </c>
      <c r="E7" s="1" t="s">
        <v>129</v>
      </c>
      <c r="F7" s="1" t="s">
        <v>55</v>
      </c>
      <c r="G7" s="1" t="s">
        <v>56</v>
      </c>
      <c r="H7" s="1">
        <v>1</v>
      </c>
      <c r="I7" s="1">
        <v>105</v>
      </c>
      <c r="J7" s="1">
        <v>57</v>
      </c>
      <c r="N7" s="1" t="s">
        <v>120</v>
      </c>
    </row>
    <row r="8" spans="1:15" x14ac:dyDescent="0.25">
      <c r="A8" s="1">
        <v>2009</v>
      </c>
      <c r="B8" s="1" t="s">
        <v>46</v>
      </c>
      <c r="C8" s="1" t="s">
        <v>187</v>
      </c>
      <c r="D8" s="1" t="s">
        <v>86</v>
      </c>
      <c r="E8" s="1" t="s">
        <v>129</v>
      </c>
      <c r="F8" s="1" t="s">
        <v>55</v>
      </c>
      <c r="G8" s="1" t="s">
        <v>56</v>
      </c>
      <c r="H8" s="1">
        <v>5</v>
      </c>
      <c r="I8" s="1">
        <v>62</v>
      </c>
      <c r="J8" s="1">
        <v>100</v>
      </c>
    </row>
    <row r="9" spans="1:15" x14ac:dyDescent="0.25">
      <c r="A9" s="1">
        <v>2010</v>
      </c>
      <c r="B9" s="1" t="s">
        <v>31</v>
      </c>
      <c r="C9" s="1" t="s">
        <v>204</v>
      </c>
      <c r="D9" s="1" t="s">
        <v>87</v>
      </c>
      <c r="E9" s="1" t="s">
        <v>129</v>
      </c>
      <c r="F9" s="1" t="s">
        <v>55</v>
      </c>
      <c r="G9" s="1" t="s">
        <v>56</v>
      </c>
      <c r="H9" s="1">
        <v>6</v>
      </c>
      <c r="I9" s="1">
        <v>55</v>
      </c>
      <c r="J9" s="1">
        <v>107</v>
      </c>
    </row>
    <row r="10" spans="1:15" x14ac:dyDescent="0.25">
      <c r="A10" s="1">
        <v>2011</v>
      </c>
      <c r="B10" s="1" t="s">
        <v>31</v>
      </c>
      <c r="C10" s="1" t="s">
        <v>204</v>
      </c>
      <c r="D10" s="1" t="s">
        <v>87</v>
      </c>
      <c r="E10" s="1" t="s">
        <v>129</v>
      </c>
      <c r="F10" s="1" t="s">
        <v>55</v>
      </c>
      <c r="G10" s="1" t="s">
        <v>56</v>
      </c>
      <c r="H10" s="1">
        <v>3</v>
      </c>
      <c r="I10" s="1">
        <v>87</v>
      </c>
      <c r="J10" s="1">
        <v>75</v>
      </c>
      <c r="O10" s="1" t="s">
        <v>120</v>
      </c>
    </row>
    <row r="11" spans="1:15" x14ac:dyDescent="0.25">
      <c r="A11" s="1">
        <v>2012</v>
      </c>
      <c r="B11" s="1" t="s">
        <v>31</v>
      </c>
      <c r="C11" s="1" t="s">
        <v>204</v>
      </c>
      <c r="D11" s="1" t="s">
        <v>87</v>
      </c>
      <c r="E11" s="1" t="s">
        <v>129</v>
      </c>
      <c r="F11" s="1" t="s">
        <v>55</v>
      </c>
      <c r="G11" s="1" t="s">
        <v>56</v>
      </c>
      <c r="H11" s="1">
        <v>4</v>
      </c>
      <c r="I11" s="1">
        <v>69</v>
      </c>
      <c r="J11" s="1">
        <v>93</v>
      </c>
    </row>
    <row r="12" spans="1:15" x14ac:dyDescent="0.25">
      <c r="A12" s="1">
        <v>2013</v>
      </c>
      <c r="B12" s="1" t="s">
        <v>31</v>
      </c>
      <c r="C12" s="1" t="s">
        <v>204</v>
      </c>
      <c r="D12" s="1" t="s">
        <v>87</v>
      </c>
      <c r="E12" s="1" t="s">
        <v>129</v>
      </c>
      <c r="F12" s="1" t="s">
        <v>55</v>
      </c>
      <c r="G12" s="1" t="s">
        <v>56</v>
      </c>
      <c r="H12" s="1">
        <v>6</v>
      </c>
      <c r="I12" s="1">
        <v>48</v>
      </c>
      <c r="J12" s="1">
        <v>114</v>
      </c>
    </row>
    <row r="13" spans="1:15" x14ac:dyDescent="0.25">
      <c r="A13" s="1">
        <v>2014</v>
      </c>
      <c r="B13" s="1" t="s">
        <v>31</v>
      </c>
      <c r="C13" s="1" t="s">
        <v>204</v>
      </c>
      <c r="D13" s="1" t="s">
        <v>87</v>
      </c>
      <c r="E13" s="1" t="s">
        <v>129</v>
      </c>
      <c r="F13" s="1" t="s">
        <v>55</v>
      </c>
      <c r="G13" s="1" t="s">
        <v>56</v>
      </c>
      <c r="H13" s="1">
        <v>5</v>
      </c>
      <c r="I13" s="1">
        <v>60</v>
      </c>
      <c r="J13" s="1">
        <v>102</v>
      </c>
    </row>
    <row r="14" spans="1:15" x14ac:dyDescent="0.25">
      <c r="A14" s="1">
        <v>2015</v>
      </c>
      <c r="B14" s="1" t="s">
        <v>31</v>
      </c>
      <c r="C14" s="1" t="s">
        <v>204</v>
      </c>
      <c r="D14" s="1" t="s">
        <v>87</v>
      </c>
      <c r="E14" s="1" t="s">
        <v>129</v>
      </c>
      <c r="F14" s="1" t="s">
        <v>55</v>
      </c>
      <c r="G14" s="1" t="s">
        <v>56</v>
      </c>
      <c r="H14" s="1">
        <v>3</v>
      </c>
      <c r="I14" s="1">
        <v>75</v>
      </c>
      <c r="J14" s="1">
        <v>87</v>
      </c>
    </row>
    <row r="15" spans="1:15" x14ac:dyDescent="0.25">
      <c r="A15" s="1">
        <v>2016</v>
      </c>
      <c r="B15" s="1" t="s">
        <v>31</v>
      </c>
      <c r="C15" s="1" t="s">
        <v>204</v>
      </c>
      <c r="D15" s="1" t="s">
        <v>87</v>
      </c>
      <c r="E15" s="1" t="s">
        <v>129</v>
      </c>
      <c r="F15" s="1" t="s">
        <v>55</v>
      </c>
      <c r="G15" s="1" t="s">
        <v>56</v>
      </c>
      <c r="H15" s="1">
        <v>5</v>
      </c>
      <c r="I15" s="1">
        <v>58</v>
      </c>
      <c r="J15" s="1">
        <v>104</v>
      </c>
    </row>
    <row r="16" spans="1:15" x14ac:dyDescent="0.25">
      <c r="A16" s="1">
        <v>2017</v>
      </c>
      <c r="B16" s="1" t="s">
        <v>31</v>
      </c>
      <c r="C16" s="1" t="s">
        <v>204</v>
      </c>
      <c r="D16" s="1" t="s">
        <v>87</v>
      </c>
      <c r="E16" s="1" t="s">
        <v>129</v>
      </c>
      <c r="F16" s="1" t="s">
        <v>55</v>
      </c>
      <c r="G16" s="1" t="s">
        <v>56</v>
      </c>
      <c r="H16" s="1">
        <v>4</v>
      </c>
      <c r="I16" s="1">
        <v>81</v>
      </c>
      <c r="J16" s="1">
        <v>81</v>
      </c>
      <c r="O16" s="1" t="s">
        <v>120</v>
      </c>
    </row>
    <row r="17" spans="1:15" x14ac:dyDescent="0.25">
      <c r="A17" s="1">
        <v>2018</v>
      </c>
      <c r="B17" s="1" t="s">
        <v>31</v>
      </c>
      <c r="C17" s="1" t="s">
        <v>204</v>
      </c>
      <c r="D17" s="1" t="s">
        <v>87</v>
      </c>
      <c r="E17" s="1" t="s">
        <v>129</v>
      </c>
      <c r="F17" s="1" t="s">
        <v>55</v>
      </c>
      <c r="G17" s="1" t="s">
        <v>56</v>
      </c>
      <c r="H17" s="1">
        <v>5</v>
      </c>
      <c r="I17" s="1">
        <v>74</v>
      </c>
      <c r="J17" s="1">
        <v>88</v>
      </c>
    </row>
    <row r="18" spans="1:15" x14ac:dyDescent="0.25">
      <c r="A18" s="1">
        <v>2019</v>
      </c>
      <c r="B18" s="1" t="s">
        <v>31</v>
      </c>
      <c r="C18" s="1" t="s">
        <v>187</v>
      </c>
      <c r="D18" s="1" t="s">
        <v>87</v>
      </c>
      <c r="E18" s="1" t="s">
        <v>129</v>
      </c>
      <c r="F18" s="1" t="s">
        <v>55</v>
      </c>
      <c r="G18" s="1" t="s">
        <v>56</v>
      </c>
      <c r="H18" s="1">
        <v>3</v>
      </c>
      <c r="I18" s="1">
        <v>98</v>
      </c>
      <c r="J18" s="1">
        <v>64</v>
      </c>
      <c r="O18" s="1" t="s">
        <v>120</v>
      </c>
    </row>
    <row r="19" spans="1:15" x14ac:dyDescent="0.25">
      <c r="A19" s="1">
        <v>2020</v>
      </c>
      <c r="B19" s="1" t="s">
        <v>31</v>
      </c>
      <c r="C19" s="1" t="s">
        <v>213</v>
      </c>
      <c r="D19" s="1" t="s">
        <v>87</v>
      </c>
      <c r="E19" s="1" t="s">
        <v>129</v>
      </c>
      <c r="F19" s="1" t="s">
        <v>55</v>
      </c>
      <c r="G19" s="1" t="s">
        <v>56</v>
      </c>
      <c r="H19" s="1">
        <v>2</v>
      </c>
      <c r="I19" s="1">
        <v>84</v>
      </c>
      <c r="J19" s="1">
        <v>78</v>
      </c>
      <c r="O19" s="1" t="s">
        <v>120</v>
      </c>
    </row>
    <row r="20" spans="1:15" x14ac:dyDescent="0.25">
      <c r="A20" s="1">
        <v>2021</v>
      </c>
      <c r="B20" s="1" t="s">
        <v>65</v>
      </c>
      <c r="C20" s="1" t="s">
        <v>218</v>
      </c>
      <c r="D20" s="1" t="s">
        <v>315</v>
      </c>
      <c r="E20" s="1" t="s">
        <v>129</v>
      </c>
      <c r="F20" s="1" t="s">
        <v>55</v>
      </c>
      <c r="G20" s="1" t="s">
        <v>56</v>
      </c>
      <c r="H20" s="1">
        <v>1</v>
      </c>
      <c r="I20" s="1">
        <v>113</v>
      </c>
      <c r="J20" s="1">
        <v>49</v>
      </c>
      <c r="M20" s="1" t="s">
        <v>119</v>
      </c>
      <c r="N20" s="1" t="s">
        <v>119</v>
      </c>
    </row>
    <row r="23" spans="1:15" x14ac:dyDescent="0.25">
      <c r="H23" s="16">
        <f>AVERAGE(H2:H20)</f>
        <v>3.6315789473684212</v>
      </c>
      <c r="I23" s="1">
        <f>SUM(I2:I20)</f>
        <v>1495</v>
      </c>
      <c r="J23" s="1">
        <f>SUM(J2:J20)</f>
        <v>1583</v>
      </c>
      <c r="L23" s="1">
        <v>0</v>
      </c>
      <c r="M23" s="1">
        <v>1</v>
      </c>
      <c r="N23" s="1">
        <v>2</v>
      </c>
      <c r="O23" s="1">
        <v>6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8615D9C9-FF20-44D6-B64F-52B5C3F8EC0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N27" sqref="N27"/>
    </sheetView>
  </sheetViews>
  <sheetFormatPr defaultRowHeight="15" x14ac:dyDescent="0.25"/>
  <cols>
    <col min="2" max="2" width="16.140625" customWidth="1"/>
    <col min="3" max="3" width="13" customWidth="1"/>
    <col min="8" max="11" width="9.140625" style="1"/>
    <col min="12" max="12" width="12.140625" style="1" bestFit="1" customWidth="1"/>
    <col min="13" max="13" width="9.7109375" style="1" bestFit="1" customWidth="1"/>
    <col min="14" max="14" width="12.5703125" style="1" bestFit="1" customWidth="1"/>
    <col min="15" max="15" width="12.7109375" style="1" bestFit="1" customWidth="1"/>
  </cols>
  <sheetData>
    <row r="1" spans="1:15" ht="18" thickBot="1" x14ac:dyDescent="0.35">
      <c r="A1" s="2" t="s">
        <v>0</v>
      </c>
      <c r="B1" s="2" t="s">
        <v>1</v>
      </c>
      <c r="C1" s="2" t="s">
        <v>169</v>
      </c>
      <c r="D1" s="2" t="s">
        <v>2</v>
      </c>
      <c r="E1" s="2" t="s">
        <v>246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115</v>
      </c>
      <c r="M1" s="2" t="s">
        <v>116</v>
      </c>
      <c r="N1" s="2" t="s">
        <v>117</v>
      </c>
      <c r="O1" s="2" t="s">
        <v>118</v>
      </c>
    </row>
    <row r="2" spans="1:15" ht="15.75" thickTop="1" x14ac:dyDescent="0.25">
      <c r="A2" s="1">
        <v>2003</v>
      </c>
      <c r="B2" s="1" t="s">
        <v>10</v>
      </c>
      <c r="C2" s="1" t="s">
        <v>172</v>
      </c>
      <c r="D2" s="1" t="s">
        <v>8</v>
      </c>
      <c r="E2" s="1" t="s">
        <v>123</v>
      </c>
      <c r="F2" s="1" t="s">
        <v>9</v>
      </c>
      <c r="G2" s="1" t="s">
        <v>11</v>
      </c>
      <c r="H2" s="1">
        <v>3</v>
      </c>
      <c r="I2" s="1">
        <v>87</v>
      </c>
      <c r="J2" s="1">
        <v>75</v>
      </c>
      <c r="O2" s="1" t="s">
        <v>120</v>
      </c>
    </row>
    <row r="3" spans="1:15" x14ac:dyDescent="0.25">
      <c r="A3" s="1">
        <v>2004</v>
      </c>
      <c r="B3" s="1" t="s">
        <v>10</v>
      </c>
      <c r="C3" s="1" t="s">
        <v>172</v>
      </c>
      <c r="D3" s="1" t="s">
        <v>8</v>
      </c>
      <c r="E3" s="1" t="s">
        <v>123</v>
      </c>
      <c r="F3" s="1" t="s">
        <v>9</v>
      </c>
      <c r="G3" s="1" t="s">
        <v>11</v>
      </c>
      <c r="H3" s="1">
        <v>4</v>
      </c>
      <c r="I3" s="1">
        <v>70</v>
      </c>
      <c r="J3" s="1">
        <v>92</v>
      </c>
    </row>
    <row r="4" spans="1:15" x14ac:dyDescent="0.25">
      <c r="A4" s="1">
        <v>2005</v>
      </c>
      <c r="B4" s="1" t="s">
        <v>10</v>
      </c>
      <c r="C4" s="1" t="s">
        <v>172</v>
      </c>
      <c r="D4" s="1" t="s">
        <v>8</v>
      </c>
      <c r="E4" s="1" t="s">
        <v>123</v>
      </c>
      <c r="F4" s="1" t="s">
        <v>9</v>
      </c>
      <c r="G4" s="1" t="s">
        <v>11</v>
      </c>
      <c r="H4" s="1">
        <v>4</v>
      </c>
      <c r="I4" s="1">
        <v>63</v>
      </c>
      <c r="J4" s="1">
        <v>99</v>
      </c>
    </row>
    <row r="5" spans="1:15" x14ac:dyDescent="0.25">
      <c r="A5" s="1">
        <v>2006</v>
      </c>
      <c r="B5" s="1" t="s">
        <v>10</v>
      </c>
      <c r="C5" s="1" t="s">
        <v>172</v>
      </c>
      <c r="D5" s="1" t="s">
        <v>8</v>
      </c>
      <c r="E5" s="1" t="s">
        <v>123</v>
      </c>
      <c r="F5" s="1" t="s">
        <v>9</v>
      </c>
      <c r="G5" s="1" t="s">
        <v>11</v>
      </c>
      <c r="H5" s="1">
        <v>1</v>
      </c>
      <c r="I5" s="1">
        <v>93</v>
      </c>
      <c r="J5" s="1">
        <v>69</v>
      </c>
      <c r="N5" s="1" t="s">
        <v>120</v>
      </c>
    </row>
    <row r="6" spans="1:15" x14ac:dyDescent="0.25">
      <c r="A6" s="1">
        <v>2007</v>
      </c>
      <c r="B6" s="1" t="s">
        <v>10</v>
      </c>
      <c r="C6" s="1" t="s">
        <v>172</v>
      </c>
      <c r="D6" s="1" t="s">
        <v>8</v>
      </c>
      <c r="E6" s="1" t="s">
        <v>123</v>
      </c>
      <c r="F6" s="1" t="s">
        <v>9</v>
      </c>
      <c r="G6" s="1" t="s">
        <v>11</v>
      </c>
      <c r="H6" s="1">
        <v>2</v>
      </c>
      <c r="I6" s="1">
        <v>84</v>
      </c>
      <c r="J6" s="1">
        <v>78</v>
      </c>
      <c r="O6" s="1" t="s">
        <v>120</v>
      </c>
    </row>
    <row r="7" spans="1:15" x14ac:dyDescent="0.25">
      <c r="A7" s="1">
        <v>2008</v>
      </c>
      <c r="B7" s="1" t="s">
        <v>10</v>
      </c>
      <c r="C7" s="1" t="s">
        <v>172</v>
      </c>
      <c r="D7" s="1" t="s">
        <v>8</v>
      </c>
      <c r="E7" s="1" t="s">
        <v>123</v>
      </c>
      <c r="F7" s="1" t="s">
        <v>9</v>
      </c>
      <c r="G7" s="1" t="s">
        <v>11</v>
      </c>
      <c r="H7" s="1">
        <v>2</v>
      </c>
      <c r="I7" s="1">
        <v>94</v>
      </c>
      <c r="J7" s="1">
        <v>68</v>
      </c>
      <c r="O7" s="1" t="s">
        <v>120</v>
      </c>
    </row>
    <row r="8" spans="1:15" x14ac:dyDescent="0.25">
      <c r="A8" s="1">
        <v>2009</v>
      </c>
      <c r="B8" s="1" t="s">
        <v>10</v>
      </c>
      <c r="C8" s="1" t="s">
        <v>172</v>
      </c>
      <c r="D8" s="1" t="s">
        <v>8</v>
      </c>
      <c r="E8" s="1" t="s">
        <v>123</v>
      </c>
      <c r="F8" s="1" t="s">
        <v>9</v>
      </c>
      <c r="G8" s="1" t="s">
        <v>11</v>
      </c>
      <c r="H8" s="1">
        <v>4</v>
      </c>
      <c r="I8" s="1">
        <v>72</v>
      </c>
      <c r="J8" s="1">
        <v>90</v>
      </c>
    </row>
    <row r="9" spans="1:15" x14ac:dyDescent="0.25">
      <c r="A9" s="1">
        <v>2010</v>
      </c>
      <c r="B9" s="1" t="s">
        <v>10</v>
      </c>
      <c r="C9" s="1" t="s">
        <v>172</v>
      </c>
      <c r="D9" s="1" t="s">
        <v>8</v>
      </c>
      <c r="E9" s="1" t="s">
        <v>123</v>
      </c>
      <c r="F9" s="1" t="s">
        <v>9</v>
      </c>
      <c r="G9" s="1" t="s">
        <v>11</v>
      </c>
      <c r="H9" s="1">
        <v>3</v>
      </c>
      <c r="I9" s="1">
        <v>84</v>
      </c>
      <c r="J9" s="1">
        <v>78</v>
      </c>
      <c r="O9" s="1" t="s">
        <v>120</v>
      </c>
    </row>
    <row r="10" spans="1:15" x14ac:dyDescent="0.25">
      <c r="A10" s="1">
        <v>2011</v>
      </c>
      <c r="B10" s="1" t="s">
        <v>10</v>
      </c>
      <c r="C10" s="1" t="s">
        <v>172</v>
      </c>
      <c r="D10" s="1" t="s">
        <v>8</v>
      </c>
      <c r="E10" s="1" t="s">
        <v>123</v>
      </c>
      <c r="F10" s="1" t="s">
        <v>9</v>
      </c>
      <c r="G10" s="1" t="s">
        <v>11</v>
      </c>
      <c r="H10" s="1">
        <v>4</v>
      </c>
      <c r="I10" s="1">
        <v>69</v>
      </c>
      <c r="J10" s="1">
        <v>93</v>
      </c>
    </row>
    <row r="11" spans="1:15" x14ac:dyDescent="0.25">
      <c r="A11" s="1">
        <v>2012</v>
      </c>
      <c r="B11" s="1" t="s">
        <v>10</v>
      </c>
      <c r="C11" s="1" t="s">
        <v>172</v>
      </c>
      <c r="D11" s="1" t="s">
        <v>8</v>
      </c>
      <c r="E11" s="1" t="s">
        <v>123</v>
      </c>
      <c r="F11" s="1" t="s">
        <v>9</v>
      </c>
      <c r="G11" s="1" t="s">
        <v>11</v>
      </c>
      <c r="H11" s="1">
        <v>6</v>
      </c>
      <c r="I11" s="1">
        <v>72</v>
      </c>
      <c r="J11" s="1">
        <v>90</v>
      </c>
    </row>
    <row r="12" spans="1:15" x14ac:dyDescent="0.25">
      <c r="A12" s="1">
        <v>2013</v>
      </c>
      <c r="B12" s="1" t="s">
        <v>10</v>
      </c>
      <c r="C12" s="1" t="s">
        <v>172</v>
      </c>
      <c r="D12" s="1" t="s">
        <v>8</v>
      </c>
      <c r="E12" s="1" t="s">
        <v>123</v>
      </c>
      <c r="F12" s="1" t="s">
        <v>9</v>
      </c>
      <c r="G12" s="1" t="s">
        <v>11</v>
      </c>
      <c r="H12" s="1">
        <v>3</v>
      </c>
      <c r="I12" s="1">
        <v>88</v>
      </c>
      <c r="J12" s="1">
        <v>74</v>
      </c>
      <c r="O12" s="1" t="s">
        <v>120</v>
      </c>
    </row>
    <row r="13" spans="1:15" x14ac:dyDescent="0.25">
      <c r="A13" s="1">
        <v>2014</v>
      </c>
      <c r="B13" s="1" t="s">
        <v>10</v>
      </c>
      <c r="C13" s="1" t="s">
        <v>172</v>
      </c>
      <c r="D13" s="1" t="s">
        <v>8</v>
      </c>
      <c r="E13" s="1" t="s">
        <v>123</v>
      </c>
      <c r="F13" s="1" t="s">
        <v>9</v>
      </c>
      <c r="G13" s="1" t="s">
        <v>11</v>
      </c>
      <c r="H13" s="1">
        <v>3</v>
      </c>
      <c r="I13" s="1">
        <v>87</v>
      </c>
      <c r="J13" s="1">
        <v>75</v>
      </c>
      <c r="O13" s="1" t="s">
        <v>120</v>
      </c>
    </row>
    <row r="14" spans="1:15" x14ac:dyDescent="0.25">
      <c r="A14" s="1">
        <v>2015</v>
      </c>
      <c r="B14" s="1" t="s">
        <v>10</v>
      </c>
      <c r="C14" s="1" t="s">
        <v>172</v>
      </c>
      <c r="D14" s="1" t="s">
        <v>8</v>
      </c>
      <c r="E14" s="1" t="s">
        <v>123</v>
      </c>
      <c r="F14" s="1" t="s">
        <v>9</v>
      </c>
      <c r="G14" s="1" t="s">
        <v>11</v>
      </c>
      <c r="H14" s="1">
        <v>2</v>
      </c>
      <c r="I14" s="1">
        <v>85</v>
      </c>
      <c r="J14" s="1">
        <v>77</v>
      </c>
      <c r="O14" s="1" t="s">
        <v>120</v>
      </c>
    </row>
    <row r="15" spans="1:15" x14ac:dyDescent="0.25">
      <c r="A15" s="1">
        <v>2016</v>
      </c>
      <c r="B15" s="1" t="s">
        <v>10</v>
      </c>
      <c r="C15" s="1" t="s">
        <v>172</v>
      </c>
      <c r="D15" s="1" t="s">
        <v>8</v>
      </c>
      <c r="E15" s="1" t="s">
        <v>123</v>
      </c>
      <c r="F15" s="1" t="s">
        <v>9</v>
      </c>
      <c r="G15" s="1" t="s">
        <v>11</v>
      </c>
      <c r="H15" s="1">
        <v>6</v>
      </c>
      <c r="I15" s="1">
        <v>59</v>
      </c>
      <c r="J15" s="1">
        <v>103</v>
      </c>
    </row>
    <row r="16" spans="1:15" x14ac:dyDescent="0.25">
      <c r="A16" s="1">
        <v>2017</v>
      </c>
      <c r="B16" s="1" t="s">
        <v>10</v>
      </c>
      <c r="C16" s="1" t="s">
        <v>172</v>
      </c>
      <c r="D16" s="1" t="s">
        <v>8</v>
      </c>
      <c r="E16" s="1" t="s">
        <v>123</v>
      </c>
      <c r="F16" s="1" t="s">
        <v>9</v>
      </c>
      <c r="G16" s="1" t="s">
        <v>11</v>
      </c>
      <c r="H16" s="1">
        <v>3</v>
      </c>
      <c r="I16" s="1">
        <v>85</v>
      </c>
      <c r="J16" s="1">
        <v>77</v>
      </c>
      <c r="O16" s="1" t="s">
        <v>120</v>
      </c>
    </row>
    <row r="17" spans="1:15" x14ac:dyDescent="0.25">
      <c r="A17" s="1">
        <v>2018</v>
      </c>
      <c r="B17" s="1" t="s">
        <v>10</v>
      </c>
      <c r="C17" s="1" t="s">
        <v>172</v>
      </c>
      <c r="D17" s="1" t="s">
        <v>8</v>
      </c>
      <c r="E17" s="1" t="s">
        <v>123</v>
      </c>
      <c r="F17" s="1" t="s">
        <v>9</v>
      </c>
      <c r="G17" s="1" t="s">
        <v>11</v>
      </c>
      <c r="H17" s="1">
        <v>4</v>
      </c>
      <c r="I17" s="1">
        <v>75</v>
      </c>
      <c r="J17" s="1">
        <v>87</v>
      </c>
    </row>
    <row r="18" spans="1:15" x14ac:dyDescent="0.25">
      <c r="A18" s="1">
        <v>2019</v>
      </c>
      <c r="B18" s="1" t="s">
        <v>10</v>
      </c>
      <c r="C18" s="1" t="s">
        <v>172</v>
      </c>
      <c r="D18" s="1" t="s">
        <v>8</v>
      </c>
      <c r="E18" s="1" t="s">
        <v>265</v>
      </c>
      <c r="F18" s="1" t="s">
        <v>9</v>
      </c>
      <c r="G18" s="1" t="s">
        <v>11</v>
      </c>
      <c r="H18" s="1">
        <v>3</v>
      </c>
      <c r="I18" s="1">
        <v>96</v>
      </c>
      <c r="J18" s="1">
        <v>66</v>
      </c>
      <c r="O18" s="1" t="s">
        <v>120</v>
      </c>
    </row>
    <row r="19" spans="1:15" x14ac:dyDescent="0.25">
      <c r="A19" s="1">
        <v>2020</v>
      </c>
      <c r="B19" s="1" t="s">
        <v>10</v>
      </c>
      <c r="C19" s="1" t="s">
        <v>172</v>
      </c>
      <c r="D19" s="1" t="s">
        <v>8</v>
      </c>
      <c r="E19" s="1" t="s">
        <v>123</v>
      </c>
      <c r="F19" s="1" t="s">
        <v>9</v>
      </c>
      <c r="G19" s="1" t="s">
        <v>11</v>
      </c>
      <c r="H19" s="1">
        <v>4</v>
      </c>
      <c r="I19" s="1">
        <v>76</v>
      </c>
      <c r="J19" s="1">
        <v>86</v>
      </c>
    </row>
    <row r="20" spans="1:15" x14ac:dyDescent="0.25">
      <c r="A20" s="1">
        <v>2021</v>
      </c>
      <c r="B20" s="1" t="s">
        <v>10</v>
      </c>
      <c r="C20" s="1" t="s">
        <v>172</v>
      </c>
      <c r="D20" s="1" t="s">
        <v>8</v>
      </c>
      <c r="E20" s="1" t="s">
        <v>123</v>
      </c>
      <c r="F20" s="1" t="s">
        <v>9</v>
      </c>
      <c r="G20" s="1" t="s">
        <v>11</v>
      </c>
      <c r="H20" s="1">
        <v>4</v>
      </c>
      <c r="I20" s="1">
        <v>77</v>
      </c>
      <c r="J20" s="1">
        <v>85</v>
      </c>
      <c r="O20" s="1" t="s">
        <v>120</v>
      </c>
    </row>
    <row r="24" spans="1:15" x14ac:dyDescent="0.25">
      <c r="H24" s="16">
        <f>AVERAGE(H2:H20)</f>
        <v>3.4210526315789473</v>
      </c>
      <c r="I24" s="1">
        <f>SUM(I2:I20)</f>
        <v>1516</v>
      </c>
      <c r="J24" s="1">
        <f>SUM(J2:J20)</f>
        <v>1562</v>
      </c>
      <c r="L24" s="1">
        <v>0</v>
      </c>
      <c r="M24" s="1">
        <v>0</v>
      </c>
      <c r="N24" s="1">
        <v>1</v>
      </c>
      <c r="O24" s="1">
        <v>10</v>
      </c>
    </row>
    <row r="28" spans="1:15" x14ac:dyDescent="0.25">
      <c r="B28" s="25" t="str">
        <f>'ALA C4'!$B$28</f>
        <v>Summary</v>
      </c>
    </row>
  </sheetData>
  <hyperlinks>
    <hyperlink ref="B28" location="Summary!A1" display="Summary" xr:uid="{DE1489DE-9F29-428B-B185-1C49C69D0A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Summary</vt:lpstr>
      <vt:lpstr>WorldSeries</vt:lpstr>
      <vt:lpstr>ALA C4</vt:lpstr>
      <vt:lpstr>ASP M1</vt:lpstr>
      <vt:lpstr>BUZ A6</vt:lpstr>
      <vt:lpstr>SUG C3</vt:lpstr>
      <vt:lpstr>DOG C1</vt:lpstr>
      <vt:lpstr>OUT A2</vt:lpstr>
      <vt:lpstr>GBS C2</vt:lpstr>
      <vt:lpstr>GCG R5</vt:lpstr>
      <vt:lpstr>GTG A3</vt:lpstr>
      <vt:lpstr>HOB R2</vt:lpstr>
      <vt:lpstr>LVL M2</vt:lpstr>
      <vt:lpstr>MID A1</vt:lpstr>
      <vt:lpstr>MIL C6</vt:lpstr>
      <vt:lpstr>TEX M3</vt:lpstr>
      <vt:lpstr>NJW R1</vt:lpstr>
      <vt:lpstr>NYM R3</vt:lpstr>
      <vt:lpstr>PAL M5</vt:lpstr>
      <vt:lpstr>PIG R6</vt:lpstr>
      <vt:lpstr>TBR M4</vt:lpstr>
      <vt:lpstr>VIR A4</vt:lpstr>
      <vt:lpstr>WAI C5</vt:lpstr>
      <vt:lpstr>WAS A5</vt:lpstr>
      <vt:lpstr>WIL R4</vt:lpstr>
      <vt:lpstr>WOW M6</vt:lpstr>
      <vt:lpstr>Sheet1</vt:lpstr>
      <vt:lpstr>Playoff Teams</vt:lpstr>
      <vt:lpstr>WC Error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SgBhAG0AZQBzAA== QgBvAGQAbgBhAHIA</cp:lastModifiedBy>
  <dcterms:created xsi:type="dcterms:W3CDTF">2014-03-30T23:02:35Z</dcterms:created>
  <dcterms:modified xsi:type="dcterms:W3CDTF">2021-11-23T03:15:58Z</dcterms:modified>
</cp:coreProperties>
</file>